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3280" windowHeight="12600"/>
  </bookViews>
  <sheets>
    <sheet name="Подбор Собствен. силы (2)" sheetId="1" r:id="rId1"/>
  </sheets>
  <definedNames>
    <definedName name="_xlnm.Print_Titles" localSheetId="0">'Подбор Собствен. силы (2)'!$A:$C</definedName>
    <definedName name="_xlnm.Print_Area" localSheetId="0">'Подбор Собствен. силы (2)'!$A$1:$AL$64</definedName>
  </definedNames>
  <calcPr calcId="125725" refMode="R1C1"/>
</workbook>
</file>

<file path=xl/calcChain.xml><?xml version="1.0" encoding="utf-8"?>
<calcChain xmlns="http://schemas.openxmlformats.org/spreadsheetml/2006/main">
  <c r="E57" i="1"/>
  <c r="E38"/>
  <c r="E35"/>
  <c r="E32"/>
  <c r="E20"/>
  <c r="E10"/>
  <c r="E4"/>
  <c r="D65"/>
  <c r="X2"/>
</calcChain>
</file>

<file path=xl/sharedStrings.xml><?xml version="1.0" encoding="utf-8"?>
<sst xmlns="http://schemas.openxmlformats.org/spreadsheetml/2006/main" count="122" uniqueCount="112">
  <si>
    <t xml:space="preserve">ИНФОРМАЦИЯ 
для рекрутеров по уровню заработной платы персонала на строительных работах на Восточном полигоне
 (подбор собственными силами) </t>
  </si>
  <si>
    <t>№ п/п</t>
  </si>
  <si>
    <t>Категория</t>
  </si>
  <si>
    <t>Профессии</t>
  </si>
  <si>
    <t>Восточно-Сибирская ж.д. (13 населенных пунктов)</t>
  </si>
  <si>
    <t>Забайкальская ж.д. (14 населенных пунктов)</t>
  </si>
  <si>
    <t>Дальневосточная ж.д. (4 насел. пункта)</t>
  </si>
  <si>
    <t>Иркутск</t>
  </si>
  <si>
    <t>Новая Чара</t>
  </si>
  <si>
    <t>Кунерма</t>
  </si>
  <si>
    <t>Тайшет</t>
  </si>
  <si>
    <t>Алзамай</t>
  </si>
  <si>
    <t>Нижнеудинск</t>
  </si>
  <si>
    <t>Тулун</t>
  </si>
  <si>
    <t>Зима</t>
  </si>
  <si>
    <t>Черемхово</t>
  </si>
  <si>
    <t>Усалье-Сибирское</t>
  </si>
  <si>
    <t>Ангарск</t>
  </si>
  <si>
    <t>Слюдянка</t>
  </si>
  <si>
    <t>Улан-Удэ</t>
  </si>
  <si>
    <t>Тында</t>
  </si>
  <si>
    <t>Карымское</t>
  </si>
  <si>
    <t>Забайкальск</t>
  </si>
  <si>
    <t>Шимановск</t>
  </si>
  <si>
    <t>Чита</t>
  </si>
  <si>
    <t>Петровск-Забайкальский</t>
  </si>
  <si>
    <t>Свободный</t>
  </si>
  <si>
    <t>Хилок</t>
  </si>
  <si>
    <t>Нерчинск</t>
  </si>
  <si>
    <t>Чернышевск</t>
  </si>
  <si>
    <t>Могоча</t>
  </si>
  <si>
    <t>Сковородино</t>
  </si>
  <si>
    <t>Магдагачи</t>
  </si>
  <si>
    <t>Белогорск</t>
  </si>
  <si>
    <t>Благовещенск</t>
  </si>
  <si>
    <t>Владивосток</t>
  </si>
  <si>
    <t>Биробиджан</t>
  </si>
  <si>
    <t>Уссурийск</t>
  </si>
  <si>
    <t>Находка</t>
  </si>
  <si>
    <t>Водители автомобиля</t>
  </si>
  <si>
    <t xml:space="preserve">Водитель автомобиля (кат. С, Д, Е) </t>
  </si>
  <si>
    <t>Водитель автобетоносмесителя</t>
  </si>
  <si>
    <t>Водитель автомобиля (кат. С)</t>
  </si>
  <si>
    <t>Водитель автомобиля (кат. В)</t>
  </si>
  <si>
    <t>Водитель автомобиля (автобус)</t>
  </si>
  <si>
    <t>Водитель автомобиля (самосвал)</t>
  </si>
  <si>
    <t>Строительные специальности</t>
  </si>
  <si>
    <t>Бетонщик</t>
  </si>
  <si>
    <t>Каменщик</t>
  </si>
  <si>
    <t>Монтажник</t>
  </si>
  <si>
    <t>Монтажник железобетонных конструкций (ЖБК)</t>
  </si>
  <si>
    <t>Монтажники железобетонных и стальных конструкций (ЖБК и СТ)</t>
  </si>
  <si>
    <t>Машинист растворобетонного узла (РБУ)</t>
  </si>
  <si>
    <t>Плотник</t>
  </si>
  <si>
    <t>Штукатур</t>
  </si>
  <si>
    <t>Мастер строительных и монтажных работ</t>
  </si>
  <si>
    <t>Производитель работ</t>
  </si>
  <si>
    <t>Машинисты спец.техники</t>
  </si>
  <si>
    <t>Водитель крана-манипуляторной установки (КМУ)</t>
  </si>
  <si>
    <t>Машинист автогрейдера</t>
  </si>
  <si>
    <t>Машинист автомобильного крана</t>
  </si>
  <si>
    <t>Машинист бульдозера</t>
  </si>
  <si>
    <t>Машинист буровой установки</t>
  </si>
  <si>
    <t>Машинист катка</t>
  </si>
  <si>
    <t>Машинист крана-манипуляторной установки (КМУ)</t>
  </si>
  <si>
    <t>Машинист крана Урал 25-35т</t>
  </si>
  <si>
    <t>Машинист самоходного катка</t>
  </si>
  <si>
    <t>Машинист фронтального погрузчика</t>
  </si>
  <si>
    <t>Машинист экскаватора</t>
  </si>
  <si>
    <t>50000-70000</t>
  </si>
  <si>
    <t>Тракторист</t>
  </si>
  <si>
    <t>Машинисты спец. ж.д.техники</t>
  </si>
  <si>
    <t>Машинист автомотрисы</t>
  </si>
  <si>
    <t>Машинист крана на железнодорожном ходу</t>
  </si>
  <si>
    <t>Помощник машиниста автомотрисы</t>
  </si>
  <si>
    <t>Ж.д. специальности</t>
  </si>
  <si>
    <t>Монтер пути</t>
  </si>
  <si>
    <t>Дорожный рабочий</t>
  </si>
  <si>
    <t>Сигналист</t>
  </si>
  <si>
    <t>Энергетика и связь</t>
  </si>
  <si>
    <t>Машинист передвижной электростанции</t>
  </si>
  <si>
    <t>Монтажник систем электроснабжения</t>
  </si>
  <si>
    <t>Электромонтажник</t>
  </si>
  <si>
    <t>Электромонтажник контактной сети</t>
  </si>
  <si>
    <t>Электромонтажник СЦБ</t>
  </si>
  <si>
    <t>Электромонтажник СЦБ 3 разряда</t>
  </si>
  <si>
    <t>Электромонтажник СЦБ 6 разряда</t>
  </si>
  <si>
    <t>Электромонтажник по распределенительным устроиствам и вторичным цепям 3 разряда</t>
  </si>
  <si>
    <t>Электромонтажник по распределенительным устроиствам и вторичным цепям 4 разряда</t>
  </si>
  <si>
    <t>Электромонтажник по распределенительным устроиствам и вторичным цепям 5 разряда</t>
  </si>
  <si>
    <t>Электромонтажник по распределенительным устроиствам и вторичным цепям 6 разряда</t>
  </si>
  <si>
    <t>Электромонтер воздушных линий электропередач (ВЛЭП)</t>
  </si>
  <si>
    <t>Электромонтер контактной сети</t>
  </si>
  <si>
    <t>Электромонтер ОПС (охранно-пожарной сигнализации) и  СС (связь и сигнализации)</t>
  </si>
  <si>
    <t>Электромонтер по электрооборудованию</t>
  </si>
  <si>
    <t>Электромонтер ССЭ</t>
  </si>
  <si>
    <t>Электромонтер связи</t>
  </si>
  <si>
    <t>Электромонтер СЦБ</t>
  </si>
  <si>
    <t>Электромонтер-линейщик по монтажу воздушных линий высокого напряжения и контактной сети (3-6 разряда)</t>
  </si>
  <si>
    <t>Прочие</t>
  </si>
  <si>
    <t>Кабельщик-спайщик</t>
  </si>
  <si>
    <t>Подсобный рабочий</t>
  </si>
  <si>
    <t>Инженер ПТО</t>
  </si>
  <si>
    <t>Машинист компрессорной установки</t>
  </si>
  <si>
    <t>Разнорабочий</t>
  </si>
  <si>
    <t>Слесарь по ремонту автомобилей</t>
  </si>
  <si>
    <t>Электрогазосварщик</t>
  </si>
  <si>
    <t>Электрогазосварщик ручной сварки</t>
  </si>
  <si>
    <t>Итого</t>
  </si>
  <si>
    <t>доля в общей потребности, %</t>
  </si>
  <si>
    <t>Необходимая численность</t>
  </si>
  <si>
    <t>чел.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</si>
</sst>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wrapText="1"/>
    </xf>
    <xf numFmtId="0" fontId="3" fillId="2" borderId="8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wrapText="1"/>
    </xf>
    <xf numFmtId="0" fontId="3" fillId="2" borderId="8" xfId="0" applyFont="1" applyFill="1" applyBorder="1" applyAlignment="1">
      <alignment horizontal="center" wrapText="1"/>
    </xf>
    <xf numFmtId="0" fontId="1" fillId="2" borderId="0" xfId="0" applyFont="1" applyFill="1" applyAlignment="1">
      <alignment horizontal="right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65"/>
  <sheetViews>
    <sheetView tabSelected="1" view="pageBreakPreview" zoomScale="80" zoomScaleNormal="53" zoomScaleSheetLayoutView="80" workbookViewId="0">
      <pane xSplit="3" ySplit="3" topLeftCell="D7" activePane="bottomRight" state="frozen"/>
      <selection pane="topRight" activeCell="C1" sqref="C1"/>
      <selection pane="bottomLeft" activeCell="A5" sqref="A5"/>
      <selection pane="bottomRight" activeCell="C10" sqref="C10:C19"/>
    </sheetView>
  </sheetViews>
  <sheetFormatPr defaultColWidth="9.140625" defaultRowHeight="15"/>
  <cols>
    <col min="1" max="1" width="5" style="1" customWidth="1"/>
    <col min="2" max="2" width="14.85546875" style="1" customWidth="1"/>
    <col min="3" max="3" width="40.85546875" style="5" customWidth="1"/>
    <col min="4" max="4" width="9.5703125" style="5" customWidth="1"/>
    <col min="5" max="5" width="13" style="5" customWidth="1"/>
    <col min="6" max="6" width="9.28515625" style="5" customWidth="1"/>
    <col min="7" max="7" width="9.85546875" style="5" customWidth="1"/>
    <col min="8" max="8" width="10.28515625" style="5" customWidth="1"/>
    <col min="9" max="9" width="10.5703125" style="4" customWidth="1"/>
    <col min="10" max="10" width="11.28515625" style="4" customWidth="1"/>
    <col min="11" max="12" width="14.140625" style="4" customWidth="1"/>
    <col min="13" max="13" width="11.5703125" style="4" customWidth="1"/>
    <col min="14" max="14" width="11.85546875" style="4" customWidth="1"/>
    <col min="15" max="15" width="14.140625" style="4" customWidth="1"/>
    <col min="16" max="16" width="9.140625" style="4" customWidth="1"/>
    <col min="17" max="17" width="12.85546875" style="4" customWidth="1"/>
    <col min="18" max="19" width="13.140625" style="4" customWidth="1"/>
    <col min="20" max="20" width="11.7109375" style="4" customWidth="1"/>
    <col min="21" max="21" width="13.7109375" style="4" customWidth="1"/>
    <col min="22" max="22" width="14.85546875" style="4" customWidth="1"/>
    <col min="23" max="23" width="9.140625" style="4" customWidth="1"/>
    <col min="24" max="24" width="15.28515625" style="4" customWidth="1"/>
    <col min="25" max="25" width="13.7109375" style="4" customWidth="1"/>
    <col min="26" max="26" width="13.140625" style="4" customWidth="1"/>
    <col min="27" max="27" width="13.7109375" style="4" customWidth="1"/>
    <col min="28" max="28" width="12.85546875" style="4" customWidth="1"/>
    <col min="29" max="29" width="11.7109375" style="4" customWidth="1"/>
    <col min="30" max="30" width="13.28515625" style="4" customWidth="1"/>
    <col min="31" max="31" width="13.85546875" style="4" customWidth="1"/>
    <col min="32" max="32" width="14.5703125" style="4" customWidth="1"/>
    <col min="33" max="33" width="13.7109375" style="4" customWidth="1"/>
    <col min="34" max="34" width="12.7109375" style="4" customWidth="1"/>
    <col min="35" max="35" width="13.85546875" style="4" customWidth="1"/>
    <col min="36" max="36" width="11.42578125" style="5" customWidth="1"/>
    <col min="37" max="37" width="13" style="5" customWidth="1"/>
    <col min="38" max="38" width="3.42578125" style="5" customWidth="1"/>
    <col min="39" max="39" width="9.140625" style="5" customWidth="1"/>
    <col min="40" max="16384" width="9.140625" style="5"/>
  </cols>
  <sheetData>
    <row r="1" spans="1:37" ht="76.5" customHeight="1">
      <c r="C1" s="2"/>
      <c r="D1" s="2"/>
      <c r="E1" s="2"/>
      <c r="F1" s="20" t="s">
        <v>0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"/>
    </row>
    <row r="2" spans="1:37" s="1" customFormat="1" ht="35.25" customHeight="1">
      <c r="A2" s="17" t="s">
        <v>1</v>
      </c>
      <c r="B2" s="17" t="s">
        <v>2</v>
      </c>
      <c r="C2" s="17" t="s">
        <v>3</v>
      </c>
      <c r="D2" s="26" t="s">
        <v>110</v>
      </c>
      <c r="E2" s="26"/>
      <c r="F2" s="21" t="s">
        <v>4</v>
      </c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3"/>
      <c r="T2" s="21" t="s">
        <v>5</v>
      </c>
      <c r="U2" s="22"/>
      <c r="V2" s="22"/>
      <c r="W2" s="22"/>
      <c r="X2" s="22" t="str">
        <f>T2</f>
        <v>Забайкальская ж.д. (14 населенных пунктов)</v>
      </c>
      <c r="Y2" s="22"/>
      <c r="Z2" s="22"/>
      <c r="AA2" s="22"/>
      <c r="AB2" s="22"/>
      <c r="AC2" s="22"/>
      <c r="AD2" s="22"/>
      <c r="AE2" s="22"/>
      <c r="AF2" s="22"/>
      <c r="AG2" s="23"/>
      <c r="AH2" s="21" t="s">
        <v>6</v>
      </c>
      <c r="AI2" s="22"/>
      <c r="AJ2" s="24"/>
      <c r="AK2" s="25"/>
    </row>
    <row r="3" spans="1:37" ht="62.25" customHeight="1">
      <c r="A3" s="18"/>
      <c r="B3" s="19"/>
      <c r="C3" s="18"/>
      <c r="D3" s="7" t="s">
        <v>111</v>
      </c>
      <c r="E3" s="7" t="s">
        <v>109</v>
      </c>
      <c r="F3" s="6" t="s">
        <v>7</v>
      </c>
      <c r="G3" s="6" t="s">
        <v>8</v>
      </c>
      <c r="H3" s="6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7" t="s">
        <v>25</v>
      </c>
      <c r="Y3" s="7" t="s">
        <v>26</v>
      </c>
      <c r="Z3" s="7" t="s">
        <v>27</v>
      </c>
      <c r="AA3" s="7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6" t="s">
        <v>35</v>
      </c>
      <c r="AI3" s="6" t="s">
        <v>36</v>
      </c>
      <c r="AJ3" s="7" t="s">
        <v>37</v>
      </c>
      <c r="AK3" s="7" t="s">
        <v>38</v>
      </c>
    </row>
    <row r="4" spans="1:37">
      <c r="A4" s="7">
        <v>1</v>
      </c>
      <c r="B4" s="17" t="s">
        <v>39</v>
      </c>
      <c r="C4" s="8" t="s">
        <v>40</v>
      </c>
      <c r="D4" s="7">
        <v>15</v>
      </c>
      <c r="E4" s="27">
        <f>(D4+D5+D6+D7+D8+D9)/D65*100</f>
        <v>11.06679960119641</v>
      </c>
      <c r="F4" s="9">
        <v>75000</v>
      </c>
      <c r="G4" s="9"/>
      <c r="H4" s="9"/>
      <c r="I4" s="9">
        <v>75000</v>
      </c>
      <c r="J4" s="9">
        <v>75000</v>
      </c>
      <c r="K4" s="9">
        <v>75000</v>
      </c>
      <c r="L4" s="9">
        <v>75000</v>
      </c>
      <c r="M4" s="9">
        <v>75000</v>
      </c>
      <c r="N4" s="9">
        <v>75000</v>
      </c>
      <c r="O4" s="9">
        <v>75000</v>
      </c>
      <c r="P4" s="9">
        <v>75000</v>
      </c>
      <c r="Q4" s="9">
        <v>75000</v>
      </c>
      <c r="R4" s="9">
        <v>75000</v>
      </c>
      <c r="S4" s="9"/>
      <c r="T4" s="9"/>
      <c r="U4" s="9"/>
      <c r="V4" s="9"/>
      <c r="W4" s="9"/>
      <c r="X4" s="9">
        <v>70000</v>
      </c>
      <c r="Y4" s="9">
        <v>70000</v>
      </c>
      <c r="Z4" s="9">
        <v>70000</v>
      </c>
      <c r="AA4" s="9">
        <v>70000</v>
      </c>
      <c r="AB4" s="9">
        <v>70000</v>
      </c>
      <c r="AC4" s="9">
        <v>70000</v>
      </c>
      <c r="AD4" s="9">
        <v>70000</v>
      </c>
      <c r="AE4" s="9">
        <v>70000</v>
      </c>
      <c r="AF4" s="9">
        <v>70000</v>
      </c>
      <c r="AG4" s="9">
        <v>70000</v>
      </c>
      <c r="AH4" s="7"/>
      <c r="AI4" s="7"/>
      <c r="AJ4" s="7">
        <v>70000</v>
      </c>
      <c r="AK4" s="7">
        <v>70000</v>
      </c>
    </row>
    <row r="5" spans="1:37">
      <c r="A5" s="7">
        <v>2</v>
      </c>
      <c r="B5" s="18"/>
      <c r="C5" s="8" t="s">
        <v>41</v>
      </c>
      <c r="D5" s="7">
        <v>4</v>
      </c>
      <c r="E5" s="28"/>
      <c r="F5" s="9"/>
      <c r="G5" s="9">
        <v>90000</v>
      </c>
      <c r="H5" s="9"/>
      <c r="I5" s="9">
        <v>60000</v>
      </c>
      <c r="J5" s="9">
        <v>60000</v>
      </c>
      <c r="K5" s="9">
        <v>60000</v>
      </c>
      <c r="L5" s="9">
        <v>60000</v>
      </c>
      <c r="M5" s="9">
        <v>60000</v>
      </c>
      <c r="N5" s="9">
        <v>60000</v>
      </c>
      <c r="O5" s="9">
        <v>60000</v>
      </c>
      <c r="P5" s="9">
        <v>60000</v>
      </c>
      <c r="Q5" s="9">
        <v>60000</v>
      </c>
      <c r="R5" s="9">
        <v>60000</v>
      </c>
      <c r="S5" s="9"/>
      <c r="T5" s="9"/>
      <c r="U5" s="9"/>
      <c r="V5" s="9"/>
      <c r="W5" s="9"/>
      <c r="X5" s="9">
        <v>58000</v>
      </c>
      <c r="Y5" s="9">
        <v>58000</v>
      </c>
      <c r="Z5" s="9">
        <v>58000</v>
      </c>
      <c r="AA5" s="9">
        <v>58000</v>
      </c>
      <c r="AB5" s="9">
        <v>58000</v>
      </c>
      <c r="AC5" s="9">
        <v>58000</v>
      </c>
      <c r="AD5" s="9">
        <v>58000</v>
      </c>
      <c r="AE5" s="9">
        <v>58000</v>
      </c>
      <c r="AF5" s="9">
        <v>58000</v>
      </c>
      <c r="AG5" s="9">
        <v>58000</v>
      </c>
      <c r="AH5" s="7"/>
      <c r="AI5" s="7"/>
      <c r="AJ5" s="7">
        <v>58000</v>
      </c>
      <c r="AK5" s="7">
        <v>58000</v>
      </c>
    </row>
    <row r="6" spans="1:37">
      <c r="A6" s="7">
        <v>3</v>
      </c>
      <c r="B6" s="18"/>
      <c r="C6" s="8" t="s">
        <v>42</v>
      </c>
      <c r="D6" s="7">
        <v>15</v>
      </c>
      <c r="E6" s="28"/>
      <c r="F6" s="9"/>
      <c r="G6" s="9">
        <v>95000</v>
      </c>
      <c r="H6" s="9"/>
      <c r="I6" s="9">
        <v>75000</v>
      </c>
      <c r="J6" s="9">
        <v>75000</v>
      </c>
      <c r="K6" s="9">
        <v>75000</v>
      </c>
      <c r="L6" s="9">
        <v>75000</v>
      </c>
      <c r="M6" s="9">
        <v>75000</v>
      </c>
      <c r="N6" s="9">
        <v>75000</v>
      </c>
      <c r="O6" s="9">
        <v>75000</v>
      </c>
      <c r="P6" s="9">
        <v>75000</v>
      </c>
      <c r="Q6" s="9">
        <v>75000</v>
      </c>
      <c r="R6" s="9">
        <v>75000</v>
      </c>
      <c r="S6" s="9"/>
      <c r="T6" s="9"/>
      <c r="U6" s="9"/>
      <c r="V6" s="9"/>
      <c r="W6" s="9"/>
      <c r="X6" s="9">
        <v>70000</v>
      </c>
      <c r="Y6" s="9">
        <v>70000</v>
      </c>
      <c r="Z6" s="9">
        <v>70000</v>
      </c>
      <c r="AA6" s="9">
        <v>70000</v>
      </c>
      <c r="AB6" s="9">
        <v>70000</v>
      </c>
      <c r="AC6" s="9">
        <v>70000</v>
      </c>
      <c r="AD6" s="9">
        <v>70000</v>
      </c>
      <c r="AE6" s="9">
        <v>70000</v>
      </c>
      <c r="AF6" s="9">
        <v>70000</v>
      </c>
      <c r="AG6" s="9">
        <v>70000</v>
      </c>
      <c r="AH6" s="7"/>
      <c r="AI6" s="7"/>
      <c r="AJ6" s="7">
        <v>70000</v>
      </c>
      <c r="AK6" s="7">
        <v>70000</v>
      </c>
    </row>
    <row r="7" spans="1:37">
      <c r="A7" s="7">
        <v>4</v>
      </c>
      <c r="B7" s="18"/>
      <c r="C7" s="8" t="s">
        <v>43</v>
      </c>
      <c r="D7" s="7">
        <v>13</v>
      </c>
      <c r="E7" s="28"/>
      <c r="F7" s="9"/>
      <c r="G7" s="9">
        <v>75000</v>
      </c>
      <c r="H7" s="9"/>
      <c r="I7" s="9">
        <v>50000</v>
      </c>
      <c r="J7" s="9">
        <v>50000</v>
      </c>
      <c r="K7" s="9">
        <v>50000</v>
      </c>
      <c r="L7" s="9">
        <v>50000</v>
      </c>
      <c r="M7" s="9">
        <v>50000</v>
      </c>
      <c r="N7" s="9">
        <v>50000</v>
      </c>
      <c r="O7" s="9">
        <v>50000</v>
      </c>
      <c r="P7" s="9">
        <v>50000</v>
      </c>
      <c r="Q7" s="9">
        <v>50000</v>
      </c>
      <c r="R7" s="9">
        <v>50000</v>
      </c>
      <c r="S7" s="9"/>
      <c r="T7" s="9"/>
      <c r="U7" s="9"/>
      <c r="V7" s="9"/>
      <c r="W7" s="9"/>
      <c r="X7" s="9">
        <v>60000</v>
      </c>
      <c r="Y7" s="9">
        <v>60000</v>
      </c>
      <c r="Z7" s="9">
        <v>60000</v>
      </c>
      <c r="AA7" s="9">
        <v>60000</v>
      </c>
      <c r="AB7" s="9">
        <v>60000</v>
      </c>
      <c r="AC7" s="9">
        <v>60000</v>
      </c>
      <c r="AD7" s="9">
        <v>60000</v>
      </c>
      <c r="AE7" s="9">
        <v>60000</v>
      </c>
      <c r="AF7" s="9">
        <v>60000</v>
      </c>
      <c r="AG7" s="9">
        <v>60000</v>
      </c>
      <c r="AH7" s="7"/>
      <c r="AI7" s="7"/>
      <c r="AJ7" s="7">
        <v>60000</v>
      </c>
      <c r="AK7" s="7">
        <v>60000</v>
      </c>
    </row>
    <row r="8" spans="1:37">
      <c r="A8" s="7">
        <v>5</v>
      </c>
      <c r="B8" s="18"/>
      <c r="C8" s="8" t="s">
        <v>44</v>
      </c>
      <c r="D8" s="7">
        <v>4</v>
      </c>
      <c r="E8" s="28"/>
      <c r="F8" s="9"/>
      <c r="G8" s="9">
        <v>94875</v>
      </c>
      <c r="H8" s="9"/>
      <c r="I8" s="9">
        <v>74875</v>
      </c>
      <c r="J8" s="9">
        <v>74875</v>
      </c>
      <c r="K8" s="9">
        <v>74875</v>
      </c>
      <c r="L8" s="9">
        <v>74875</v>
      </c>
      <c r="M8" s="9">
        <v>74875</v>
      </c>
      <c r="N8" s="9">
        <v>74875</v>
      </c>
      <c r="O8" s="9">
        <v>74875</v>
      </c>
      <c r="P8" s="9">
        <v>74875</v>
      </c>
      <c r="Q8" s="9">
        <v>74875</v>
      </c>
      <c r="R8" s="9">
        <v>74875</v>
      </c>
      <c r="S8" s="9"/>
      <c r="T8" s="9"/>
      <c r="U8" s="9"/>
      <c r="V8" s="9"/>
      <c r="W8" s="9"/>
      <c r="X8" s="9">
        <v>70000</v>
      </c>
      <c r="Y8" s="9">
        <v>70000</v>
      </c>
      <c r="Z8" s="9">
        <v>70000</v>
      </c>
      <c r="AA8" s="9">
        <v>70000</v>
      </c>
      <c r="AB8" s="9">
        <v>70000</v>
      </c>
      <c r="AC8" s="9">
        <v>70000</v>
      </c>
      <c r="AD8" s="9">
        <v>70000</v>
      </c>
      <c r="AE8" s="9">
        <v>70000</v>
      </c>
      <c r="AF8" s="9">
        <v>70000</v>
      </c>
      <c r="AG8" s="9">
        <v>70000</v>
      </c>
      <c r="AH8" s="7"/>
      <c r="AI8" s="7"/>
      <c r="AJ8" s="7">
        <v>70000</v>
      </c>
      <c r="AK8" s="7">
        <v>70000</v>
      </c>
    </row>
    <row r="9" spans="1:37">
      <c r="A9" s="7">
        <v>6</v>
      </c>
      <c r="B9" s="19"/>
      <c r="C9" s="8" t="s">
        <v>45</v>
      </c>
      <c r="D9" s="7">
        <v>60</v>
      </c>
      <c r="E9" s="29"/>
      <c r="F9" s="9"/>
      <c r="G9" s="9">
        <v>95000</v>
      </c>
      <c r="H9" s="9"/>
      <c r="I9" s="9">
        <v>80000</v>
      </c>
      <c r="J9" s="9">
        <v>80000</v>
      </c>
      <c r="K9" s="9">
        <v>80000</v>
      </c>
      <c r="L9" s="9">
        <v>80000</v>
      </c>
      <c r="M9" s="9">
        <v>80000</v>
      </c>
      <c r="N9" s="9">
        <v>80000</v>
      </c>
      <c r="O9" s="9">
        <v>80000</v>
      </c>
      <c r="P9" s="9">
        <v>80000</v>
      </c>
      <c r="Q9" s="9">
        <v>80000</v>
      </c>
      <c r="R9" s="9">
        <v>80000</v>
      </c>
      <c r="S9" s="9"/>
      <c r="T9" s="9"/>
      <c r="U9" s="9"/>
      <c r="V9" s="9"/>
      <c r="W9" s="9"/>
      <c r="X9" s="9">
        <v>85000</v>
      </c>
      <c r="Y9" s="9">
        <v>85000</v>
      </c>
      <c r="Z9" s="9">
        <v>85000</v>
      </c>
      <c r="AA9" s="9">
        <v>85000</v>
      </c>
      <c r="AB9" s="9">
        <v>85000</v>
      </c>
      <c r="AC9" s="9">
        <v>85000</v>
      </c>
      <c r="AD9" s="9">
        <v>85000</v>
      </c>
      <c r="AE9" s="9">
        <v>85000</v>
      </c>
      <c r="AF9" s="9">
        <v>85000</v>
      </c>
      <c r="AG9" s="9">
        <v>85000</v>
      </c>
      <c r="AH9" s="7"/>
      <c r="AI9" s="7"/>
      <c r="AJ9" s="7">
        <v>85000</v>
      </c>
      <c r="AK9" s="7">
        <v>85000</v>
      </c>
    </row>
    <row r="10" spans="1:37" ht="15" customHeight="1">
      <c r="A10" s="7">
        <v>7</v>
      </c>
      <c r="B10" s="17" t="s">
        <v>46</v>
      </c>
      <c r="C10" s="8" t="s">
        <v>47</v>
      </c>
      <c r="D10" s="7">
        <v>98</v>
      </c>
      <c r="E10" s="27">
        <f>(D10+D11+D12+D13+D14+D15+D16+D17+D18+D19)/D65*100</f>
        <v>26.321036889332007</v>
      </c>
      <c r="F10" s="9"/>
      <c r="G10" s="9"/>
      <c r="H10" s="9">
        <v>30000</v>
      </c>
      <c r="I10" s="9">
        <v>35000</v>
      </c>
      <c r="J10" s="9">
        <v>35000</v>
      </c>
      <c r="K10" s="9">
        <v>35000</v>
      </c>
      <c r="L10" s="9">
        <v>35000</v>
      </c>
      <c r="M10" s="9">
        <v>35000</v>
      </c>
      <c r="N10" s="9">
        <v>35000</v>
      </c>
      <c r="O10" s="9">
        <v>35000</v>
      </c>
      <c r="P10" s="9">
        <v>35000</v>
      </c>
      <c r="Q10" s="9">
        <v>35000</v>
      </c>
      <c r="R10" s="9">
        <v>35000</v>
      </c>
      <c r="S10" s="9"/>
      <c r="T10" s="9"/>
      <c r="U10" s="9">
        <v>50000</v>
      </c>
      <c r="V10" s="9">
        <v>41000</v>
      </c>
      <c r="W10" s="9">
        <v>35000</v>
      </c>
      <c r="X10" s="9">
        <v>41000</v>
      </c>
      <c r="Y10" s="9">
        <v>41000</v>
      </c>
      <c r="Z10" s="9">
        <v>41000</v>
      </c>
      <c r="AA10" s="9">
        <v>41000</v>
      </c>
      <c r="AB10" s="9">
        <v>41000</v>
      </c>
      <c r="AC10" s="9">
        <v>41000</v>
      </c>
      <c r="AD10" s="9">
        <v>41000</v>
      </c>
      <c r="AE10" s="9">
        <v>41000</v>
      </c>
      <c r="AF10" s="9">
        <v>41000</v>
      </c>
      <c r="AG10" s="9">
        <v>41000</v>
      </c>
      <c r="AH10" s="7"/>
      <c r="AI10" s="7"/>
      <c r="AJ10" s="7">
        <v>45000</v>
      </c>
      <c r="AK10" s="7">
        <v>45000</v>
      </c>
    </row>
    <row r="11" spans="1:37">
      <c r="A11" s="7">
        <v>8</v>
      </c>
      <c r="B11" s="18"/>
      <c r="C11" s="8" t="s">
        <v>48</v>
      </c>
      <c r="D11" s="7">
        <v>12</v>
      </c>
      <c r="E11" s="28"/>
      <c r="F11" s="9"/>
      <c r="G11" s="9"/>
      <c r="H11" s="9"/>
      <c r="I11" s="9">
        <v>45000</v>
      </c>
      <c r="J11" s="9">
        <v>45000</v>
      </c>
      <c r="K11" s="9">
        <v>45000</v>
      </c>
      <c r="L11" s="9">
        <v>45000</v>
      </c>
      <c r="M11" s="9">
        <v>45000</v>
      </c>
      <c r="N11" s="9">
        <v>45000</v>
      </c>
      <c r="O11" s="9">
        <v>45000</v>
      </c>
      <c r="P11" s="9">
        <v>45000</v>
      </c>
      <c r="Q11" s="9">
        <v>45000</v>
      </c>
      <c r="R11" s="9">
        <v>45000</v>
      </c>
      <c r="S11" s="9"/>
      <c r="T11" s="9"/>
      <c r="U11" s="9"/>
      <c r="V11" s="9">
        <v>45000</v>
      </c>
      <c r="W11" s="9">
        <v>35000</v>
      </c>
      <c r="X11" s="9">
        <v>45000</v>
      </c>
      <c r="Y11" s="9">
        <v>45000</v>
      </c>
      <c r="Z11" s="9">
        <v>45000</v>
      </c>
      <c r="AA11" s="9">
        <v>45000</v>
      </c>
      <c r="AB11" s="9">
        <v>45000</v>
      </c>
      <c r="AC11" s="9">
        <v>45000</v>
      </c>
      <c r="AD11" s="9">
        <v>45000</v>
      </c>
      <c r="AE11" s="9">
        <v>45000</v>
      </c>
      <c r="AF11" s="9">
        <v>45000</v>
      </c>
      <c r="AG11" s="9">
        <v>45000</v>
      </c>
      <c r="AH11" s="9"/>
      <c r="AI11" s="9"/>
      <c r="AJ11" s="9">
        <v>45000</v>
      </c>
      <c r="AK11" s="9">
        <v>45000</v>
      </c>
    </row>
    <row r="12" spans="1:37">
      <c r="A12" s="7">
        <v>9</v>
      </c>
      <c r="B12" s="18"/>
      <c r="C12" s="8" t="s">
        <v>49</v>
      </c>
      <c r="D12" s="7">
        <v>21</v>
      </c>
      <c r="E12" s="28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>
        <v>103500</v>
      </c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</row>
    <row r="13" spans="1:37" ht="30">
      <c r="A13" s="7">
        <v>10</v>
      </c>
      <c r="B13" s="18"/>
      <c r="C13" s="10" t="s">
        <v>50</v>
      </c>
      <c r="D13" s="7">
        <v>34</v>
      </c>
      <c r="E13" s="28"/>
      <c r="F13" s="9">
        <v>60000</v>
      </c>
      <c r="G13" s="9"/>
      <c r="H13" s="9">
        <v>38000</v>
      </c>
      <c r="I13" s="9">
        <v>50000</v>
      </c>
      <c r="J13" s="9">
        <v>50000</v>
      </c>
      <c r="K13" s="9">
        <v>50000</v>
      </c>
      <c r="L13" s="9">
        <v>50000</v>
      </c>
      <c r="M13" s="9">
        <v>50000</v>
      </c>
      <c r="N13" s="9">
        <v>50000</v>
      </c>
      <c r="O13" s="9">
        <v>50000</v>
      </c>
      <c r="P13" s="9">
        <v>50000</v>
      </c>
      <c r="Q13" s="9">
        <v>50000</v>
      </c>
      <c r="R13" s="9">
        <v>50000</v>
      </c>
      <c r="S13" s="9"/>
      <c r="T13" s="9"/>
      <c r="U13" s="9">
        <v>52000</v>
      </c>
      <c r="V13" s="9">
        <v>45000</v>
      </c>
      <c r="W13" s="9">
        <v>39000</v>
      </c>
      <c r="X13" s="9">
        <v>45000</v>
      </c>
      <c r="Y13" s="9">
        <v>45000</v>
      </c>
      <c r="Z13" s="9">
        <v>45000</v>
      </c>
      <c r="AA13" s="9">
        <v>45000</v>
      </c>
      <c r="AB13" s="9">
        <v>45000</v>
      </c>
      <c r="AC13" s="9">
        <v>45000</v>
      </c>
      <c r="AD13" s="9">
        <v>45000</v>
      </c>
      <c r="AE13" s="9">
        <v>45000</v>
      </c>
      <c r="AF13" s="9">
        <v>45000</v>
      </c>
      <c r="AG13" s="9">
        <v>45000</v>
      </c>
      <c r="AH13" s="9">
        <v>50000</v>
      </c>
      <c r="AI13" s="9"/>
      <c r="AJ13" s="9">
        <v>50000</v>
      </c>
      <c r="AK13" s="9">
        <v>50000</v>
      </c>
    </row>
    <row r="14" spans="1:37" ht="30">
      <c r="A14" s="7">
        <v>11</v>
      </c>
      <c r="B14" s="18"/>
      <c r="C14" s="10" t="s">
        <v>51</v>
      </c>
      <c r="D14" s="7">
        <v>80</v>
      </c>
      <c r="E14" s="28"/>
      <c r="F14" s="9"/>
      <c r="G14" s="9">
        <v>100000</v>
      </c>
      <c r="H14" s="9"/>
      <c r="I14" s="9">
        <v>100000</v>
      </c>
      <c r="J14" s="9">
        <v>100000</v>
      </c>
      <c r="K14" s="9">
        <v>100000</v>
      </c>
      <c r="L14" s="9">
        <v>100000</v>
      </c>
      <c r="M14" s="9">
        <v>100000</v>
      </c>
      <c r="N14" s="9">
        <v>100000</v>
      </c>
      <c r="O14" s="9">
        <v>100000</v>
      </c>
      <c r="P14" s="9">
        <v>100000</v>
      </c>
      <c r="Q14" s="9">
        <v>100000</v>
      </c>
      <c r="R14" s="9">
        <v>100000</v>
      </c>
      <c r="S14" s="9"/>
      <c r="T14" s="9"/>
      <c r="U14" s="9"/>
      <c r="V14" s="9"/>
      <c r="W14" s="9"/>
      <c r="X14" s="9">
        <v>70000</v>
      </c>
      <c r="Y14" s="9">
        <v>70000</v>
      </c>
      <c r="Z14" s="9">
        <v>70000</v>
      </c>
      <c r="AA14" s="9">
        <v>70000</v>
      </c>
      <c r="AB14" s="9">
        <v>70000</v>
      </c>
      <c r="AC14" s="9">
        <v>70000</v>
      </c>
      <c r="AD14" s="9">
        <v>70000</v>
      </c>
      <c r="AE14" s="9">
        <v>70000</v>
      </c>
      <c r="AF14" s="9">
        <v>70000</v>
      </c>
      <c r="AG14" s="9">
        <v>70000</v>
      </c>
      <c r="AH14" s="9"/>
      <c r="AI14" s="9"/>
      <c r="AJ14" s="9">
        <v>70000</v>
      </c>
      <c r="AK14" s="9">
        <v>70000</v>
      </c>
    </row>
    <row r="15" spans="1:37" s="12" customFormat="1" ht="21" customHeight="1">
      <c r="A15" s="7">
        <v>12</v>
      </c>
      <c r="B15" s="18"/>
      <c r="C15" s="11" t="s">
        <v>52</v>
      </c>
      <c r="D15" s="6">
        <v>2</v>
      </c>
      <c r="E15" s="28"/>
      <c r="F15" s="7"/>
      <c r="G15" s="7">
        <v>90000</v>
      </c>
      <c r="H15" s="6"/>
      <c r="I15" s="7">
        <v>90000</v>
      </c>
      <c r="J15" s="7">
        <v>90000</v>
      </c>
      <c r="K15" s="7">
        <v>90000</v>
      </c>
      <c r="L15" s="7">
        <v>90000</v>
      </c>
      <c r="M15" s="7">
        <v>90000</v>
      </c>
      <c r="N15" s="7">
        <v>90000</v>
      </c>
      <c r="O15" s="7">
        <v>90000</v>
      </c>
      <c r="P15" s="7">
        <v>90000</v>
      </c>
      <c r="Q15" s="7">
        <v>90000</v>
      </c>
      <c r="R15" s="7">
        <v>90000</v>
      </c>
      <c r="S15" s="7"/>
      <c r="T15" s="7"/>
      <c r="U15" s="6"/>
      <c r="V15" s="6"/>
      <c r="W15" s="7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7"/>
      <c r="AI15" s="7"/>
      <c r="AJ15" s="7"/>
      <c r="AK15" s="7"/>
    </row>
    <row r="16" spans="1:37">
      <c r="A16" s="7">
        <v>13</v>
      </c>
      <c r="B16" s="18"/>
      <c r="C16" s="10" t="s">
        <v>53</v>
      </c>
      <c r="D16" s="7">
        <v>8</v>
      </c>
      <c r="E16" s="28"/>
      <c r="F16" s="9"/>
      <c r="G16" s="9"/>
      <c r="H16" s="9"/>
      <c r="I16" s="9">
        <v>35000</v>
      </c>
      <c r="J16" s="9">
        <v>35000</v>
      </c>
      <c r="K16" s="9">
        <v>35000</v>
      </c>
      <c r="L16" s="9">
        <v>35000</v>
      </c>
      <c r="M16" s="9">
        <v>35000</v>
      </c>
      <c r="N16" s="9">
        <v>35000</v>
      </c>
      <c r="O16" s="9">
        <v>35000</v>
      </c>
      <c r="P16" s="9">
        <v>35000</v>
      </c>
      <c r="Q16" s="9">
        <v>35000</v>
      </c>
      <c r="R16" s="9">
        <v>35000</v>
      </c>
      <c r="S16" s="9"/>
      <c r="T16" s="9"/>
      <c r="U16" s="9"/>
      <c r="V16" s="9">
        <v>41000</v>
      </c>
      <c r="W16" s="9">
        <v>35000</v>
      </c>
      <c r="X16" s="9">
        <v>41000</v>
      </c>
      <c r="Y16" s="9">
        <v>41000</v>
      </c>
      <c r="Z16" s="9">
        <v>41000</v>
      </c>
      <c r="AA16" s="9">
        <v>41000</v>
      </c>
      <c r="AB16" s="9">
        <v>41000</v>
      </c>
      <c r="AC16" s="9">
        <v>41000</v>
      </c>
      <c r="AD16" s="9">
        <v>41000</v>
      </c>
      <c r="AE16" s="9">
        <v>41000</v>
      </c>
      <c r="AF16" s="9">
        <v>41000</v>
      </c>
      <c r="AG16" s="9">
        <v>41000</v>
      </c>
      <c r="AH16" s="9"/>
      <c r="AI16" s="9"/>
      <c r="AJ16" s="9">
        <v>41000</v>
      </c>
      <c r="AK16" s="9">
        <v>41000</v>
      </c>
    </row>
    <row r="17" spans="1:37">
      <c r="A17" s="7">
        <v>14</v>
      </c>
      <c r="B17" s="18"/>
      <c r="C17" s="13" t="s">
        <v>54</v>
      </c>
      <c r="D17" s="7">
        <v>5</v>
      </c>
      <c r="E17" s="28"/>
      <c r="F17" s="7"/>
      <c r="G17" s="7"/>
      <c r="H17" s="7"/>
      <c r="I17" s="7">
        <v>40000</v>
      </c>
      <c r="J17" s="7">
        <v>40000</v>
      </c>
      <c r="K17" s="7">
        <v>40000</v>
      </c>
      <c r="L17" s="7">
        <v>40000</v>
      </c>
      <c r="M17" s="7">
        <v>40000</v>
      </c>
      <c r="N17" s="7">
        <v>40000</v>
      </c>
      <c r="O17" s="7">
        <v>40000</v>
      </c>
      <c r="P17" s="7">
        <v>40000</v>
      </c>
      <c r="Q17" s="7">
        <v>40000</v>
      </c>
      <c r="R17" s="7">
        <v>40000</v>
      </c>
      <c r="S17" s="7"/>
      <c r="T17" s="7"/>
      <c r="U17" s="7"/>
      <c r="V17" s="7">
        <v>41000</v>
      </c>
      <c r="W17" s="7">
        <v>35000</v>
      </c>
      <c r="X17" s="7">
        <v>41000</v>
      </c>
      <c r="Y17" s="7">
        <v>41000</v>
      </c>
      <c r="Z17" s="7">
        <v>41000</v>
      </c>
      <c r="AA17" s="7">
        <v>41000</v>
      </c>
      <c r="AB17" s="7">
        <v>41000</v>
      </c>
      <c r="AC17" s="7">
        <v>41000</v>
      </c>
      <c r="AD17" s="7">
        <v>41000</v>
      </c>
      <c r="AE17" s="7">
        <v>41000</v>
      </c>
      <c r="AF17" s="7">
        <v>41000</v>
      </c>
      <c r="AG17" s="7">
        <v>41000</v>
      </c>
      <c r="AH17" s="7"/>
      <c r="AI17" s="7"/>
      <c r="AJ17" s="7">
        <v>41000</v>
      </c>
      <c r="AK17" s="7">
        <v>41000</v>
      </c>
    </row>
    <row r="18" spans="1:37">
      <c r="A18" s="7">
        <v>15</v>
      </c>
      <c r="B18" s="18"/>
      <c r="C18" s="13" t="s">
        <v>55</v>
      </c>
      <c r="D18" s="7">
        <v>2</v>
      </c>
      <c r="E18" s="28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</row>
    <row r="19" spans="1:37">
      <c r="A19" s="7">
        <v>16</v>
      </c>
      <c r="B19" s="19"/>
      <c r="C19" s="13" t="s">
        <v>56</v>
      </c>
      <c r="D19" s="7">
        <v>2</v>
      </c>
      <c r="E19" s="29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ht="30">
      <c r="A20" s="7">
        <v>17</v>
      </c>
      <c r="B20" s="17" t="s">
        <v>57</v>
      </c>
      <c r="C20" s="8" t="s">
        <v>58</v>
      </c>
      <c r="D20" s="7">
        <v>1</v>
      </c>
      <c r="E20" s="27">
        <f>(D20+D21+D22+D23+D24+D25+D26+D27+D28+D29+D30+D31)/D65*100</f>
        <v>8.7736789631106671</v>
      </c>
      <c r="F20" s="9"/>
      <c r="G20" s="9">
        <v>108000</v>
      </c>
      <c r="H20" s="9"/>
      <c r="I20" s="9">
        <v>90000</v>
      </c>
      <c r="J20" s="9">
        <v>90000</v>
      </c>
      <c r="K20" s="9">
        <v>90000</v>
      </c>
      <c r="L20" s="9">
        <v>90000</v>
      </c>
      <c r="M20" s="9">
        <v>90000</v>
      </c>
      <c r="N20" s="9">
        <v>90000</v>
      </c>
      <c r="O20" s="9">
        <v>90000</v>
      </c>
      <c r="P20" s="9">
        <v>90000</v>
      </c>
      <c r="Q20" s="9">
        <v>90000</v>
      </c>
      <c r="R20" s="9">
        <v>90000</v>
      </c>
      <c r="S20" s="9"/>
      <c r="T20" s="9"/>
      <c r="U20" s="9"/>
      <c r="V20" s="9"/>
      <c r="W20" s="9"/>
      <c r="X20" s="9">
        <v>80000</v>
      </c>
      <c r="Y20" s="9">
        <v>80000</v>
      </c>
      <c r="Z20" s="9">
        <v>80000</v>
      </c>
      <c r="AA20" s="9">
        <v>80000</v>
      </c>
      <c r="AB20" s="9">
        <v>80000</v>
      </c>
      <c r="AC20" s="9">
        <v>80000</v>
      </c>
      <c r="AD20" s="9">
        <v>80000</v>
      </c>
      <c r="AE20" s="9">
        <v>80000</v>
      </c>
      <c r="AF20" s="9">
        <v>80000</v>
      </c>
      <c r="AG20" s="9">
        <v>80000</v>
      </c>
      <c r="AH20" s="7"/>
      <c r="AI20" s="7"/>
      <c r="AJ20" s="7">
        <v>80000</v>
      </c>
      <c r="AK20" s="7">
        <v>80000</v>
      </c>
    </row>
    <row r="21" spans="1:37">
      <c r="A21" s="7">
        <v>18</v>
      </c>
      <c r="B21" s="18"/>
      <c r="C21" s="8" t="s">
        <v>59</v>
      </c>
      <c r="D21" s="7">
        <v>1</v>
      </c>
      <c r="E21" s="28"/>
      <c r="F21" s="9"/>
      <c r="G21" s="9">
        <v>108000</v>
      </c>
      <c r="H21" s="9"/>
      <c r="I21" s="9">
        <v>95000</v>
      </c>
      <c r="J21" s="9">
        <v>95000</v>
      </c>
      <c r="K21" s="9">
        <v>95000</v>
      </c>
      <c r="L21" s="9">
        <v>95000</v>
      </c>
      <c r="M21" s="9">
        <v>95000</v>
      </c>
      <c r="N21" s="9">
        <v>95000</v>
      </c>
      <c r="O21" s="9">
        <v>95000</v>
      </c>
      <c r="P21" s="9">
        <v>95000</v>
      </c>
      <c r="Q21" s="9">
        <v>95000</v>
      </c>
      <c r="R21" s="9">
        <v>95000</v>
      </c>
      <c r="S21" s="9"/>
      <c r="T21" s="9"/>
      <c r="U21" s="9"/>
      <c r="V21" s="9"/>
      <c r="W21" s="9"/>
      <c r="X21" s="9">
        <v>75000</v>
      </c>
      <c r="Y21" s="9">
        <v>75000</v>
      </c>
      <c r="Z21" s="9">
        <v>75000</v>
      </c>
      <c r="AA21" s="9">
        <v>75000</v>
      </c>
      <c r="AB21" s="9">
        <v>75000</v>
      </c>
      <c r="AC21" s="9">
        <v>75000</v>
      </c>
      <c r="AD21" s="9">
        <v>75000</v>
      </c>
      <c r="AE21" s="9">
        <v>75000</v>
      </c>
      <c r="AF21" s="9">
        <v>75000</v>
      </c>
      <c r="AG21" s="9">
        <v>75000</v>
      </c>
      <c r="AH21" s="9"/>
      <c r="AI21" s="9"/>
      <c r="AJ21" s="9">
        <v>75000</v>
      </c>
      <c r="AK21" s="9">
        <v>75000</v>
      </c>
    </row>
    <row r="22" spans="1:37">
      <c r="A22" s="7">
        <v>19</v>
      </c>
      <c r="B22" s="18"/>
      <c r="C22" s="8" t="s">
        <v>60</v>
      </c>
      <c r="D22" s="7">
        <v>11</v>
      </c>
      <c r="E22" s="28"/>
      <c r="F22" s="9">
        <v>75000</v>
      </c>
      <c r="G22" s="9">
        <v>125000</v>
      </c>
      <c r="H22" s="9"/>
      <c r="I22" s="9">
        <v>70000</v>
      </c>
      <c r="J22" s="9">
        <v>70000</v>
      </c>
      <c r="K22" s="9">
        <v>70000</v>
      </c>
      <c r="L22" s="9">
        <v>70000</v>
      </c>
      <c r="M22" s="9">
        <v>70000</v>
      </c>
      <c r="N22" s="9">
        <v>70000</v>
      </c>
      <c r="O22" s="9">
        <v>70000</v>
      </c>
      <c r="P22" s="9">
        <v>70000</v>
      </c>
      <c r="Q22" s="9">
        <v>70000</v>
      </c>
      <c r="R22" s="9">
        <v>70000</v>
      </c>
      <c r="S22" s="9"/>
      <c r="T22" s="9"/>
      <c r="U22" s="9"/>
      <c r="V22" s="9">
        <v>72000</v>
      </c>
      <c r="W22" s="9">
        <v>69000</v>
      </c>
      <c r="X22" s="9">
        <v>72000</v>
      </c>
      <c r="Y22" s="9">
        <v>72000</v>
      </c>
      <c r="Z22" s="9">
        <v>72000</v>
      </c>
      <c r="AA22" s="9">
        <v>72000</v>
      </c>
      <c r="AB22" s="9">
        <v>72000</v>
      </c>
      <c r="AC22" s="9">
        <v>72000</v>
      </c>
      <c r="AD22" s="9">
        <v>72000</v>
      </c>
      <c r="AE22" s="9">
        <v>72000</v>
      </c>
      <c r="AF22" s="9">
        <v>72000</v>
      </c>
      <c r="AG22" s="9">
        <v>72000</v>
      </c>
      <c r="AH22" s="9"/>
      <c r="AI22" s="9"/>
      <c r="AJ22" s="9">
        <v>72000</v>
      </c>
      <c r="AK22" s="9">
        <v>72000</v>
      </c>
    </row>
    <row r="23" spans="1:37">
      <c r="A23" s="7">
        <v>20</v>
      </c>
      <c r="B23" s="18"/>
      <c r="C23" s="8" t="s">
        <v>61</v>
      </c>
      <c r="D23" s="7">
        <v>15</v>
      </c>
      <c r="E23" s="28"/>
      <c r="F23" s="9"/>
      <c r="G23" s="9">
        <v>108000</v>
      </c>
      <c r="H23" s="9"/>
      <c r="I23" s="9">
        <v>80000</v>
      </c>
      <c r="J23" s="9">
        <v>80000</v>
      </c>
      <c r="K23" s="9">
        <v>80000</v>
      </c>
      <c r="L23" s="9">
        <v>80000</v>
      </c>
      <c r="M23" s="9">
        <v>80000</v>
      </c>
      <c r="N23" s="9">
        <v>80000</v>
      </c>
      <c r="O23" s="9">
        <v>80000</v>
      </c>
      <c r="P23" s="9">
        <v>80000</v>
      </c>
      <c r="Q23" s="9">
        <v>80000</v>
      </c>
      <c r="R23" s="9">
        <v>80000</v>
      </c>
      <c r="S23" s="9"/>
      <c r="T23" s="9"/>
      <c r="U23" s="9"/>
      <c r="V23" s="9">
        <v>70000</v>
      </c>
      <c r="W23" s="9">
        <v>64000</v>
      </c>
      <c r="X23" s="9">
        <v>70000</v>
      </c>
      <c r="Y23" s="9">
        <v>70000</v>
      </c>
      <c r="Z23" s="9">
        <v>70000</v>
      </c>
      <c r="AA23" s="9">
        <v>70000</v>
      </c>
      <c r="AB23" s="9">
        <v>70000</v>
      </c>
      <c r="AC23" s="9">
        <v>70000</v>
      </c>
      <c r="AD23" s="9">
        <v>70000</v>
      </c>
      <c r="AE23" s="9">
        <v>70000</v>
      </c>
      <c r="AF23" s="9">
        <v>70000</v>
      </c>
      <c r="AG23" s="9">
        <v>70000</v>
      </c>
      <c r="AH23" s="9"/>
      <c r="AI23" s="9"/>
      <c r="AJ23" s="9">
        <v>70000</v>
      </c>
      <c r="AK23" s="9">
        <v>70000</v>
      </c>
    </row>
    <row r="24" spans="1:37">
      <c r="A24" s="7">
        <v>21</v>
      </c>
      <c r="B24" s="18"/>
      <c r="C24" s="8" t="s">
        <v>62</v>
      </c>
      <c r="D24" s="7">
        <v>4</v>
      </c>
      <c r="E24" s="28"/>
      <c r="F24" s="9"/>
      <c r="G24" s="9">
        <v>80000</v>
      </c>
      <c r="H24" s="9"/>
      <c r="I24" s="9">
        <v>73000</v>
      </c>
      <c r="J24" s="9">
        <v>73000</v>
      </c>
      <c r="K24" s="9">
        <v>73000</v>
      </c>
      <c r="L24" s="9">
        <v>73000</v>
      </c>
      <c r="M24" s="9">
        <v>73000</v>
      </c>
      <c r="N24" s="9">
        <v>73000</v>
      </c>
      <c r="O24" s="9">
        <v>73000</v>
      </c>
      <c r="P24" s="9">
        <v>73000</v>
      </c>
      <c r="Q24" s="9">
        <v>73000</v>
      </c>
      <c r="R24" s="9">
        <v>73000</v>
      </c>
      <c r="S24" s="9"/>
      <c r="T24" s="9"/>
      <c r="U24" s="9"/>
      <c r="V24" s="9">
        <v>66000</v>
      </c>
      <c r="W24" s="9"/>
      <c r="X24" s="9">
        <v>66000</v>
      </c>
      <c r="Y24" s="9">
        <v>66000</v>
      </c>
      <c r="Z24" s="9">
        <v>66000</v>
      </c>
      <c r="AA24" s="9">
        <v>66000</v>
      </c>
      <c r="AB24" s="9">
        <v>66000</v>
      </c>
      <c r="AC24" s="9">
        <v>66000</v>
      </c>
      <c r="AD24" s="9">
        <v>66000</v>
      </c>
      <c r="AE24" s="9">
        <v>66000</v>
      </c>
      <c r="AF24" s="9">
        <v>66000</v>
      </c>
      <c r="AG24" s="9">
        <v>66000</v>
      </c>
      <c r="AH24" s="9"/>
      <c r="AI24" s="9"/>
      <c r="AJ24" s="9">
        <v>66000</v>
      </c>
      <c r="AK24" s="9">
        <v>66000</v>
      </c>
    </row>
    <row r="25" spans="1:37">
      <c r="A25" s="7">
        <v>22</v>
      </c>
      <c r="B25" s="18"/>
      <c r="C25" s="10" t="s">
        <v>63</v>
      </c>
      <c r="D25" s="7">
        <v>1</v>
      </c>
      <c r="E25" s="28"/>
      <c r="F25" s="9"/>
      <c r="G25" s="9">
        <v>93000</v>
      </c>
      <c r="H25" s="9"/>
      <c r="I25" s="9">
        <v>93000</v>
      </c>
      <c r="J25" s="9">
        <v>93000</v>
      </c>
      <c r="K25" s="9">
        <v>93000</v>
      </c>
      <c r="L25" s="9">
        <v>93000</v>
      </c>
      <c r="M25" s="9">
        <v>93000</v>
      </c>
      <c r="N25" s="9">
        <v>93000</v>
      </c>
      <c r="O25" s="9">
        <v>93000</v>
      </c>
      <c r="P25" s="9">
        <v>93000</v>
      </c>
      <c r="Q25" s="9">
        <v>93000</v>
      </c>
      <c r="R25" s="9">
        <v>93000</v>
      </c>
      <c r="S25" s="9"/>
      <c r="T25" s="9"/>
      <c r="U25" s="9"/>
      <c r="V25" s="9"/>
      <c r="W25" s="9"/>
      <c r="X25" s="9">
        <v>90000</v>
      </c>
      <c r="Y25" s="9">
        <v>90000</v>
      </c>
      <c r="Z25" s="9">
        <v>90000</v>
      </c>
      <c r="AA25" s="9">
        <v>90000</v>
      </c>
      <c r="AB25" s="9">
        <v>90000</v>
      </c>
      <c r="AC25" s="9">
        <v>90000</v>
      </c>
      <c r="AD25" s="9">
        <v>90000</v>
      </c>
      <c r="AE25" s="9">
        <v>90000</v>
      </c>
      <c r="AF25" s="9">
        <v>90000</v>
      </c>
      <c r="AG25" s="9">
        <v>90000</v>
      </c>
      <c r="AH25" s="9"/>
      <c r="AI25" s="9"/>
      <c r="AJ25" s="9">
        <v>90000</v>
      </c>
      <c r="AK25" s="9">
        <v>90000</v>
      </c>
    </row>
    <row r="26" spans="1:37" ht="30">
      <c r="A26" s="7">
        <v>23</v>
      </c>
      <c r="B26" s="18"/>
      <c r="C26" s="10" t="s">
        <v>64</v>
      </c>
      <c r="D26" s="7">
        <v>2</v>
      </c>
      <c r="E26" s="28"/>
      <c r="F26" s="9"/>
      <c r="G26" s="9">
        <v>108000</v>
      </c>
      <c r="H26" s="9"/>
      <c r="I26" s="9">
        <v>90000</v>
      </c>
      <c r="J26" s="9">
        <v>90000</v>
      </c>
      <c r="K26" s="9">
        <v>90000</v>
      </c>
      <c r="L26" s="9">
        <v>90000</v>
      </c>
      <c r="M26" s="9">
        <v>90000</v>
      </c>
      <c r="N26" s="9">
        <v>90000</v>
      </c>
      <c r="O26" s="9">
        <v>90000</v>
      </c>
      <c r="P26" s="9">
        <v>90000</v>
      </c>
      <c r="Q26" s="9">
        <v>90000</v>
      </c>
      <c r="R26" s="9">
        <v>90000</v>
      </c>
      <c r="S26" s="9"/>
      <c r="T26" s="9"/>
      <c r="U26" s="9"/>
      <c r="V26" s="9"/>
      <c r="W26" s="9"/>
      <c r="X26" s="9">
        <v>80000</v>
      </c>
      <c r="Y26" s="9">
        <v>80000</v>
      </c>
      <c r="Z26" s="9">
        <v>80000</v>
      </c>
      <c r="AA26" s="9">
        <v>80000</v>
      </c>
      <c r="AB26" s="9">
        <v>80000</v>
      </c>
      <c r="AC26" s="9">
        <v>80000</v>
      </c>
      <c r="AD26" s="9">
        <v>80000</v>
      </c>
      <c r="AE26" s="9">
        <v>80000</v>
      </c>
      <c r="AF26" s="9">
        <v>80000</v>
      </c>
      <c r="AG26" s="9">
        <v>80000</v>
      </c>
      <c r="AH26" s="9"/>
      <c r="AI26" s="9"/>
      <c r="AJ26" s="9">
        <v>80000</v>
      </c>
      <c r="AK26" s="9">
        <v>80000</v>
      </c>
    </row>
    <row r="27" spans="1:37">
      <c r="A27" s="7">
        <v>24</v>
      </c>
      <c r="B27" s="18"/>
      <c r="C27" s="10" t="s">
        <v>65</v>
      </c>
      <c r="D27" s="7">
        <v>2</v>
      </c>
      <c r="E27" s="28"/>
      <c r="F27" s="9"/>
      <c r="G27" s="9">
        <v>125000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:37">
      <c r="A28" s="7">
        <v>25</v>
      </c>
      <c r="B28" s="18"/>
      <c r="C28" s="14" t="s">
        <v>66</v>
      </c>
      <c r="D28" s="6">
        <v>4</v>
      </c>
      <c r="E28" s="28"/>
      <c r="F28" s="9"/>
      <c r="G28" s="9"/>
      <c r="H28" s="15"/>
      <c r="I28" s="9">
        <v>70000</v>
      </c>
      <c r="J28" s="9">
        <v>70000</v>
      </c>
      <c r="K28" s="9">
        <v>70000</v>
      </c>
      <c r="L28" s="9">
        <v>70000</v>
      </c>
      <c r="M28" s="9">
        <v>70000</v>
      </c>
      <c r="N28" s="9">
        <v>70000</v>
      </c>
      <c r="O28" s="9">
        <v>70000</v>
      </c>
      <c r="P28" s="9">
        <v>70000</v>
      </c>
      <c r="Q28" s="9">
        <v>70000</v>
      </c>
      <c r="R28" s="9">
        <v>70000</v>
      </c>
      <c r="S28" s="9"/>
      <c r="T28" s="9"/>
      <c r="U28" s="15"/>
      <c r="V28" s="15">
        <v>63000</v>
      </c>
      <c r="W28" s="9"/>
      <c r="X28" s="15">
        <v>63000</v>
      </c>
      <c r="Y28" s="15">
        <v>63000</v>
      </c>
      <c r="Z28" s="15">
        <v>63000</v>
      </c>
      <c r="AA28" s="15">
        <v>63000</v>
      </c>
      <c r="AB28" s="15">
        <v>63000</v>
      </c>
      <c r="AC28" s="15">
        <v>63000</v>
      </c>
      <c r="AD28" s="15">
        <v>63000</v>
      </c>
      <c r="AE28" s="15">
        <v>63000</v>
      </c>
      <c r="AF28" s="15">
        <v>63000</v>
      </c>
      <c r="AG28" s="15">
        <v>63000</v>
      </c>
      <c r="AH28" s="9"/>
      <c r="AI28" s="9"/>
      <c r="AJ28" s="15">
        <v>63000</v>
      </c>
      <c r="AK28" s="15">
        <v>63000</v>
      </c>
    </row>
    <row r="29" spans="1:37">
      <c r="A29" s="7">
        <v>26</v>
      </c>
      <c r="B29" s="18"/>
      <c r="C29" s="14" t="s">
        <v>67</v>
      </c>
      <c r="D29" s="6">
        <v>1</v>
      </c>
      <c r="E29" s="28"/>
      <c r="F29" s="9"/>
      <c r="G29" s="9">
        <v>97000</v>
      </c>
      <c r="H29" s="15"/>
      <c r="I29" s="9">
        <v>97000</v>
      </c>
      <c r="J29" s="9">
        <v>97000</v>
      </c>
      <c r="K29" s="9">
        <v>97000</v>
      </c>
      <c r="L29" s="9">
        <v>97000</v>
      </c>
      <c r="M29" s="9">
        <v>97000</v>
      </c>
      <c r="N29" s="9">
        <v>97000</v>
      </c>
      <c r="O29" s="9">
        <v>97000</v>
      </c>
      <c r="P29" s="9">
        <v>97000</v>
      </c>
      <c r="Q29" s="9">
        <v>97000</v>
      </c>
      <c r="R29" s="9">
        <v>97000</v>
      </c>
      <c r="S29" s="9"/>
      <c r="T29" s="9"/>
      <c r="U29" s="15"/>
      <c r="V29" s="15"/>
      <c r="W29" s="9"/>
      <c r="X29" s="15">
        <v>65000</v>
      </c>
      <c r="Y29" s="15">
        <v>65000</v>
      </c>
      <c r="Z29" s="15">
        <v>65000</v>
      </c>
      <c r="AA29" s="15">
        <v>65000</v>
      </c>
      <c r="AB29" s="15">
        <v>65000</v>
      </c>
      <c r="AC29" s="15">
        <v>65000</v>
      </c>
      <c r="AD29" s="15">
        <v>65000</v>
      </c>
      <c r="AE29" s="15">
        <v>65000</v>
      </c>
      <c r="AF29" s="15">
        <v>65000</v>
      </c>
      <c r="AG29" s="15">
        <v>65000</v>
      </c>
      <c r="AH29" s="9"/>
      <c r="AI29" s="9"/>
      <c r="AJ29" s="15">
        <v>65000</v>
      </c>
      <c r="AK29" s="15">
        <v>65000</v>
      </c>
    </row>
    <row r="30" spans="1:37" s="12" customFormat="1" ht="30.75" customHeight="1">
      <c r="A30" s="7">
        <v>27</v>
      </c>
      <c r="B30" s="18"/>
      <c r="C30" s="11" t="s">
        <v>68</v>
      </c>
      <c r="D30" s="6">
        <v>45</v>
      </c>
      <c r="E30" s="28"/>
      <c r="F30" s="7">
        <v>75000</v>
      </c>
      <c r="G30" s="7">
        <v>100000</v>
      </c>
      <c r="H30" s="6"/>
      <c r="I30" s="7">
        <v>80000</v>
      </c>
      <c r="J30" s="7">
        <v>80000</v>
      </c>
      <c r="K30" s="7">
        <v>80000</v>
      </c>
      <c r="L30" s="7">
        <v>80000</v>
      </c>
      <c r="M30" s="7">
        <v>80000</v>
      </c>
      <c r="N30" s="7">
        <v>80000</v>
      </c>
      <c r="O30" s="7">
        <v>80000</v>
      </c>
      <c r="P30" s="7">
        <v>80000</v>
      </c>
      <c r="Q30" s="7">
        <v>80000</v>
      </c>
      <c r="R30" s="7">
        <v>80000</v>
      </c>
      <c r="S30" s="7"/>
      <c r="T30" s="7"/>
      <c r="U30" s="6"/>
      <c r="V30" s="6" t="s">
        <v>69</v>
      </c>
      <c r="W30" s="7"/>
      <c r="X30" s="6" t="s">
        <v>69</v>
      </c>
      <c r="Y30" s="6" t="s">
        <v>69</v>
      </c>
      <c r="Z30" s="6" t="s">
        <v>69</v>
      </c>
      <c r="AA30" s="6" t="s">
        <v>69</v>
      </c>
      <c r="AB30" s="6" t="s">
        <v>69</v>
      </c>
      <c r="AC30" s="6" t="s">
        <v>69</v>
      </c>
      <c r="AD30" s="6" t="s">
        <v>69</v>
      </c>
      <c r="AE30" s="6" t="s">
        <v>69</v>
      </c>
      <c r="AF30" s="6" t="s">
        <v>69</v>
      </c>
      <c r="AG30" s="6" t="s">
        <v>69</v>
      </c>
      <c r="AH30" s="7"/>
      <c r="AI30" s="7">
        <v>50000</v>
      </c>
      <c r="AJ30" s="7">
        <v>50000</v>
      </c>
      <c r="AK30" s="7">
        <v>50000</v>
      </c>
    </row>
    <row r="31" spans="1:37">
      <c r="A31" s="7">
        <v>28</v>
      </c>
      <c r="B31" s="19"/>
      <c r="C31" s="13" t="s">
        <v>70</v>
      </c>
      <c r="D31" s="7">
        <v>1</v>
      </c>
      <c r="E31" s="29"/>
      <c r="F31" s="7"/>
      <c r="G31" s="7"/>
      <c r="H31" s="7"/>
      <c r="I31" s="7">
        <v>55000</v>
      </c>
      <c r="J31" s="7">
        <v>55000</v>
      </c>
      <c r="K31" s="7">
        <v>55000</v>
      </c>
      <c r="L31" s="7">
        <v>55000</v>
      </c>
      <c r="M31" s="7">
        <v>55000</v>
      </c>
      <c r="N31" s="7">
        <v>55000</v>
      </c>
      <c r="O31" s="7">
        <v>55000</v>
      </c>
      <c r="P31" s="7">
        <v>55000</v>
      </c>
      <c r="Q31" s="7">
        <v>55000</v>
      </c>
      <c r="R31" s="7">
        <v>55000</v>
      </c>
      <c r="S31" s="7"/>
      <c r="T31" s="7"/>
      <c r="U31" s="7"/>
      <c r="V31" s="7">
        <v>50000</v>
      </c>
      <c r="W31" s="7"/>
      <c r="X31" s="7">
        <v>50000</v>
      </c>
      <c r="Y31" s="7">
        <v>50000</v>
      </c>
      <c r="Z31" s="7">
        <v>50000</v>
      </c>
      <c r="AA31" s="7">
        <v>50000</v>
      </c>
      <c r="AB31" s="7">
        <v>50000</v>
      </c>
      <c r="AC31" s="7">
        <v>50000</v>
      </c>
      <c r="AD31" s="7">
        <v>50000</v>
      </c>
      <c r="AE31" s="7">
        <v>50000</v>
      </c>
      <c r="AF31" s="7">
        <v>50000</v>
      </c>
      <c r="AG31" s="7">
        <v>50000</v>
      </c>
      <c r="AH31" s="7"/>
      <c r="AI31" s="7"/>
      <c r="AJ31" s="7">
        <v>50000</v>
      </c>
      <c r="AK31" s="7">
        <v>50000</v>
      </c>
    </row>
    <row r="32" spans="1:37">
      <c r="A32" s="7">
        <v>29</v>
      </c>
      <c r="B32" s="17" t="s">
        <v>71</v>
      </c>
      <c r="C32" s="8" t="s">
        <v>72</v>
      </c>
      <c r="D32" s="7">
        <v>9</v>
      </c>
      <c r="E32" s="27">
        <f>(D32+D33+D34)/D65*100</f>
        <v>1.3958125623130608</v>
      </c>
      <c r="F32" s="9"/>
      <c r="G32" s="9"/>
      <c r="H32" s="9"/>
      <c r="I32" s="9">
        <v>55000</v>
      </c>
      <c r="J32" s="9">
        <v>55000</v>
      </c>
      <c r="K32" s="9">
        <v>55000</v>
      </c>
      <c r="L32" s="9">
        <v>55000</v>
      </c>
      <c r="M32" s="9">
        <v>55000</v>
      </c>
      <c r="N32" s="9">
        <v>55000</v>
      </c>
      <c r="O32" s="9">
        <v>55000</v>
      </c>
      <c r="P32" s="9">
        <v>55000</v>
      </c>
      <c r="Q32" s="9">
        <v>55000</v>
      </c>
      <c r="R32" s="9">
        <v>55000</v>
      </c>
      <c r="S32" s="9"/>
      <c r="T32" s="9">
        <v>55000</v>
      </c>
      <c r="U32" s="9"/>
      <c r="V32" s="9"/>
      <c r="W32" s="9"/>
      <c r="X32" s="9">
        <v>55000</v>
      </c>
      <c r="Y32" s="9">
        <v>55000</v>
      </c>
      <c r="Z32" s="9">
        <v>55000</v>
      </c>
      <c r="AA32" s="9">
        <v>55000</v>
      </c>
      <c r="AB32" s="9">
        <v>55000</v>
      </c>
      <c r="AC32" s="9">
        <v>55000</v>
      </c>
      <c r="AD32" s="9">
        <v>55000</v>
      </c>
      <c r="AE32" s="9">
        <v>55000</v>
      </c>
      <c r="AF32" s="9">
        <v>55000</v>
      </c>
      <c r="AG32" s="9">
        <v>55000</v>
      </c>
      <c r="AH32" s="9"/>
      <c r="AI32" s="9">
        <v>55000</v>
      </c>
      <c r="AJ32" s="9">
        <v>55000</v>
      </c>
      <c r="AK32" s="9">
        <v>55000</v>
      </c>
    </row>
    <row r="33" spans="1:37" ht="21.75" customHeight="1">
      <c r="A33" s="7">
        <v>30</v>
      </c>
      <c r="B33" s="18"/>
      <c r="C33" s="10" t="s">
        <v>73</v>
      </c>
      <c r="D33" s="7">
        <v>2</v>
      </c>
      <c r="E33" s="28"/>
      <c r="F33" s="9"/>
      <c r="G33" s="9"/>
      <c r="H33" s="9"/>
      <c r="I33" s="9">
        <v>55000</v>
      </c>
      <c r="J33" s="9">
        <v>55000</v>
      </c>
      <c r="K33" s="9">
        <v>55000</v>
      </c>
      <c r="L33" s="9">
        <v>55000</v>
      </c>
      <c r="M33" s="9">
        <v>55000</v>
      </c>
      <c r="N33" s="9">
        <v>55000</v>
      </c>
      <c r="O33" s="9">
        <v>55000</v>
      </c>
      <c r="P33" s="9">
        <v>55000</v>
      </c>
      <c r="Q33" s="9">
        <v>55000</v>
      </c>
      <c r="R33" s="9">
        <v>55000</v>
      </c>
      <c r="S33" s="9"/>
      <c r="T33" s="9">
        <v>55000</v>
      </c>
      <c r="U33" s="9"/>
      <c r="V33" s="9"/>
      <c r="W33" s="9"/>
      <c r="X33" s="9">
        <v>55000</v>
      </c>
      <c r="Y33" s="9">
        <v>55000</v>
      </c>
      <c r="Z33" s="9">
        <v>55000</v>
      </c>
      <c r="AA33" s="9">
        <v>55000</v>
      </c>
      <c r="AB33" s="9">
        <v>55000</v>
      </c>
      <c r="AC33" s="9">
        <v>55000</v>
      </c>
      <c r="AD33" s="9">
        <v>55000</v>
      </c>
      <c r="AE33" s="9">
        <v>55000</v>
      </c>
      <c r="AF33" s="9">
        <v>55000</v>
      </c>
      <c r="AG33" s="9">
        <v>55000</v>
      </c>
      <c r="AH33" s="9"/>
      <c r="AI33" s="9">
        <v>55000</v>
      </c>
      <c r="AJ33" s="9">
        <v>55000</v>
      </c>
      <c r="AK33" s="9">
        <v>55000</v>
      </c>
    </row>
    <row r="34" spans="1:37">
      <c r="A34" s="7">
        <v>31</v>
      </c>
      <c r="B34" s="19"/>
      <c r="C34" s="13" t="s">
        <v>74</v>
      </c>
      <c r="D34" s="7">
        <v>3</v>
      </c>
      <c r="E34" s="29"/>
      <c r="F34" s="7"/>
      <c r="G34" s="7"/>
      <c r="H34" s="7"/>
      <c r="I34" s="7">
        <v>45000</v>
      </c>
      <c r="J34" s="7">
        <v>45000</v>
      </c>
      <c r="K34" s="7">
        <v>45000</v>
      </c>
      <c r="L34" s="7">
        <v>45000</v>
      </c>
      <c r="M34" s="7">
        <v>45000</v>
      </c>
      <c r="N34" s="7">
        <v>45000</v>
      </c>
      <c r="O34" s="7">
        <v>45000</v>
      </c>
      <c r="P34" s="7">
        <v>45000</v>
      </c>
      <c r="Q34" s="7">
        <v>45000</v>
      </c>
      <c r="R34" s="7">
        <v>45000</v>
      </c>
      <c r="S34" s="7"/>
      <c r="T34" s="7">
        <v>45000</v>
      </c>
      <c r="U34" s="7"/>
      <c r="V34" s="7"/>
      <c r="W34" s="7"/>
      <c r="X34" s="7">
        <v>45000</v>
      </c>
      <c r="Y34" s="7">
        <v>45000</v>
      </c>
      <c r="Z34" s="7">
        <v>45000</v>
      </c>
      <c r="AA34" s="7">
        <v>45000</v>
      </c>
      <c r="AB34" s="7">
        <v>45000</v>
      </c>
      <c r="AC34" s="7">
        <v>45000</v>
      </c>
      <c r="AD34" s="7">
        <v>45000</v>
      </c>
      <c r="AE34" s="7">
        <v>45000</v>
      </c>
      <c r="AF34" s="7">
        <v>45000</v>
      </c>
      <c r="AG34" s="7">
        <v>45000</v>
      </c>
      <c r="AH34" s="7"/>
      <c r="AI34" s="7">
        <v>45000</v>
      </c>
      <c r="AJ34" s="7">
        <v>45000</v>
      </c>
      <c r="AK34" s="7">
        <v>45000</v>
      </c>
    </row>
    <row r="35" spans="1:37">
      <c r="A35" s="7">
        <v>32</v>
      </c>
      <c r="B35" s="17" t="s">
        <v>75</v>
      </c>
      <c r="C35" s="10" t="s">
        <v>76</v>
      </c>
      <c r="D35" s="7">
        <v>81</v>
      </c>
      <c r="E35" s="27">
        <f>(D35+D36+D37)/D65*100</f>
        <v>10.16949152542373</v>
      </c>
      <c r="F35" s="9">
        <v>80000</v>
      </c>
      <c r="G35" s="9"/>
      <c r="H35" s="9"/>
      <c r="I35" s="9">
        <v>45000</v>
      </c>
      <c r="J35" s="9">
        <v>45000</v>
      </c>
      <c r="K35" s="9">
        <v>45000</v>
      </c>
      <c r="L35" s="9">
        <v>45000</v>
      </c>
      <c r="M35" s="9">
        <v>45000</v>
      </c>
      <c r="N35" s="9">
        <v>45000</v>
      </c>
      <c r="O35" s="9">
        <v>45000</v>
      </c>
      <c r="P35" s="9">
        <v>45000</v>
      </c>
      <c r="Q35" s="9">
        <v>45000</v>
      </c>
      <c r="R35" s="9">
        <v>45000</v>
      </c>
      <c r="S35" s="9"/>
      <c r="T35" s="9"/>
      <c r="U35" s="9">
        <v>45000</v>
      </c>
      <c r="V35" s="9"/>
      <c r="W35" s="9"/>
      <c r="X35" s="9">
        <v>45000</v>
      </c>
      <c r="Y35" s="9">
        <v>45000</v>
      </c>
      <c r="Z35" s="9">
        <v>45000</v>
      </c>
      <c r="AA35" s="9">
        <v>45000</v>
      </c>
      <c r="AB35" s="9">
        <v>45000</v>
      </c>
      <c r="AC35" s="9">
        <v>45000</v>
      </c>
      <c r="AD35" s="9">
        <v>45000</v>
      </c>
      <c r="AE35" s="9">
        <v>45000</v>
      </c>
      <c r="AF35" s="9">
        <v>45000</v>
      </c>
      <c r="AG35" s="9">
        <v>45000</v>
      </c>
      <c r="AH35" s="9">
        <v>40000</v>
      </c>
      <c r="AI35" s="9"/>
      <c r="AJ35" s="9">
        <v>40000</v>
      </c>
      <c r="AK35" s="9">
        <v>40000</v>
      </c>
    </row>
    <row r="36" spans="1:37">
      <c r="A36" s="7">
        <v>33</v>
      </c>
      <c r="B36" s="18"/>
      <c r="C36" s="8" t="s">
        <v>77</v>
      </c>
      <c r="D36" s="7">
        <v>7</v>
      </c>
      <c r="E36" s="28"/>
      <c r="F36" s="9"/>
      <c r="G36" s="9"/>
      <c r="H36" s="9"/>
      <c r="I36" s="9">
        <v>30000</v>
      </c>
      <c r="J36" s="9">
        <v>30000</v>
      </c>
      <c r="K36" s="9">
        <v>30000</v>
      </c>
      <c r="L36" s="9">
        <v>30000</v>
      </c>
      <c r="M36" s="9">
        <v>30000</v>
      </c>
      <c r="N36" s="9">
        <v>30000</v>
      </c>
      <c r="O36" s="9">
        <v>30000</v>
      </c>
      <c r="P36" s="9">
        <v>30000</v>
      </c>
      <c r="Q36" s="9">
        <v>30000</v>
      </c>
      <c r="R36" s="9">
        <v>30000</v>
      </c>
      <c r="S36" s="9"/>
      <c r="T36" s="9"/>
      <c r="U36" s="9"/>
      <c r="V36" s="9"/>
      <c r="W36" s="9"/>
      <c r="X36" s="9">
        <v>30000</v>
      </c>
      <c r="Y36" s="9">
        <v>30000</v>
      </c>
      <c r="Z36" s="9">
        <v>30000</v>
      </c>
      <c r="AA36" s="9">
        <v>30000</v>
      </c>
      <c r="AB36" s="9">
        <v>30000</v>
      </c>
      <c r="AC36" s="9">
        <v>30000</v>
      </c>
      <c r="AD36" s="9">
        <v>30000</v>
      </c>
      <c r="AE36" s="9">
        <v>30000</v>
      </c>
      <c r="AF36" s="9">
        <v>30000</v>
      </c>
      <c r="AG36" s="9">
        <v>30000</v>
      </c>
      <c r="AH36" s="9"/>
      <c r="AI36" s="9">
        <v>30000</v>
      </c>
      <c r="AJ36" s="9">
        <v>30000</v>
      </c>
      <c r="AK36" s="9">
        <v>30000</v>
      </c>
    </row>
    <row r="37" spans="1:37">
      <c r="A37" s="7">
        <v>34</v>
      </c>
      <c r="B37" s="19"/>
      <c r="C37" s="13" t="s">
        <v>78</v>
      </c>
      <c r="D37" s="7">
        <v>14</v>
      </c>
      <c r="E37" s="29"/>
      <c r="F37" s="7"/>
      <c r="G37" s="7">
        <v>70000</v>
      </c>
      <c r="H37" s="7"/>
      <c r="I37" s="7">
        <v>70000</v>
      </c>
      <c r="J37" s="7">
        <v>70000</v>
      </c>
      <c r="K37" s="7">
        <v>70000</v>
      </c>
      <c r="L37" s="7">
        <v>70000</v>
      </c>
      <c r="M37" s="7">
        <v>70000</v>
      </c>
      <c r="N37" s="7">
        <v>70000</v>
      </c>
      <c r="O37" s="7">
        <v>70000</v>
      </c>
      <c r="P37" s="7">
        <v>70000</v>
      </c>
      <c r="Q37" s="7">
        <v>70000</v>
      </c>
      <c r="R37" s="7">
        <v>70000</v>
      </c>
      <c r="S37" s="7"/>
      <c r="T37" s="7"/>
      <c r="U37" s="7"/>
      <c r="V37" s="7"/>
      <c r="W37" s="7"/>
      <c r="X37" s="7">
        <v>50000</v>
      </c>
      <c r="Y37" s="7">
        <v>50000</v>
      </c>
      <c r="Z37" s="7">
        <v>50000</v>
      </c>
      <c r="AA37" s="7">
        <v>50000</v>
      </c>
      <c r="AB37" s="7">
        <v>50000</v>
      </c>
      <c r="AC37" s="7">
        <v>50000</v>
      </c>
      <c r="AD37" s="7">
        <v>50000</v>
      </c>
      <c r="AE37" s="7">
        <v>50000</v>
      </c>
      <c r="AF37" s="7">
        <v>50000</v>
      </c>
      <c r="AG37" s="7">
        <v>50000</v>
      </c>
      <c r="AH37" s="7"/>
      <c r="AI37" s="7"/>
      <c r="AJ37" s="7">
        <v>50000</v>
      </c>
      <c r="AK37" s="7">
        <v>50000</v>
      </c>
    </row>
    <row r="38" spans="1:37">
      <c r="A38" s="7">
        <v>35</v>
      </c>
      <c r="B38" s="17" t="s">
        <v>79</v>
      </c>
      <c r="C38" s="10" t="s">
        <v>80</v>
      </c>
      <c r="D38" s="7">
        <v>4</v>
      </c>
      <c r="E38" s="27">
        <f>(D38+D39+D40+D41+D42+D43+D44+D45+D46+D47+D48+D49+D50+D51+D52+D53+D54+D55+D56)/D65*100</f>
        <v>23.130608175473579</v>
      </c>
      <c r="F38" s="9"/>
      <c r="G38" s="9"/>
      <c r="H38" s="9"/>
      <c r="I38" s="9">
        <v>55000</v>
      </c>
      <c r="J38" s="9">
        <v>55000</v>
      </c>
      <c r="K38" s="9">
        <v>55000</v>
      </c>
      <c r="L38" s="9">
        <v>55000</v>
      </c>
      <c r="M38" s="9">
        <v>55000</v>
      </c>
      <c r="N38" s="9">
        <v>55000</v>
      </c>
      <c r="O38" s="9">
        <v>55000</v>
      </c>
      <c r="P38" s="9">
        <v>55000</v>
      </c>
      <c r="Q38" s="9">
        <v>55000</v>
      </c>
      <c r="R38" s="9">
        <v>55000</v>
      </c>
      <c r="S38" s="9"/>
      <c r="T38" s="9"/>
      <c r="U38" s="9"/>
      <c r="V38" s="9">
        <v>58000</v>
      </c>
      <c r="W38" s="9"/>
      <c r="X38" s="9">
        <v>58000</v>
      </c>
      <c r="Y38" s="9">
        <v>58000</v>
      </c>
      <c r="Z38" s="9">
        <v>58000</v>
      </c>
      <c r="AA38" s="9">
        <v>58000</v>
      </c>
      <c r="AB38" s="9">
        <v>58000</v>
      </c>
      <c r="AC38" s="9">
        <v>58000</v>
      </c>
      <c r="AD38" s="9">
        <v>58000</v>
      </c>
      <c r="AE38" s="9">
        <v>58000</v>
      </c>
      <c r="AF38" s="9">
        <v>58000</v>
      </c>
      <c r="AG38" s="9">
        <v>58000</v>
      </c>
      <c r="AH38" s="9"/>
      <c r="AI38" s="9"/>
      <c r="AJ38" s="9">
        <v>58000</v>
      </c>
      <c r="AK38" s="9">
        <v>58000</v>
      </c>
    </row>
    <row r="39" spans="1:37">
      <c r="A39" s="7">
        <v>36</v>
      </c>
      <c r="B39" s="18"/>
      <c r="C39" s="10" t="s">
        <v>81</v>
      </c>
      <c r="D39" s="7">
        <v>2</v>
      </c>
      <c r="E39" s="28"/>
      <c r="F39" s="9"/>
      <c r="G39" s="9">
        <v>90000</v>
      </c>
      <c r="H39" s="9"/>
      <c r="I39" s="9">
        <v>90000</v>
      </c>
      <c r="J39" s="9">
        <v>90000</v>
      </c>
      <c r="K39" s="9">
        <v>90000</v>
      </c>
      <c r="L39" s="9">
        <v>90000</v>
      </c>
      <c r="M39" s="9">
        <v>90000</v>
      </c>
      <c r="N39" s="9">
        <v>90000</v>
      </c>
      <c r="O39" s="9">
        <v>90000</v>
      </c>
      <c r="P39" s="9">
        <v>90000</v>
      </c>
      <c r="Q39" s="9">
        <v>90000</v>
      </c>
      <c r="R39" s="9">
        <v>90000</v>
      </c>
      <c r="S39" s="9"/>
      <c r="T39" s="9"/>
      <c r="U39" s="9"/>
      <c r="V39" s="9"/>
      <c r="W39" s="9"/>
      <c r="X39" s="9">
        <v>60000</v>
      </c>
      <c r="Y39" s="9">
        <v>60000</v>
      </c>
      <c r="Z39" s="9">
        <v>60000</v>
      </c>
      <c r="AA39" s="9">
        <v>60000</v>
      </c>
      <c r="AB39" s="9">
        <v>60000</v>
      </c>
      <c r="AC39" s="9">
        <v>60000</v>
      </c>
      <c r="AD39" s="9">
        <v>60000</v>
      </c>
      <c r="AE39" s="9">
        <v>60000</v>
      </c>
      <c r="AF39" s="9">
        <v>60000</v>
      </c>
      <c r="AG39" s="9">
        <v>60000</v>
      </c>
      <c r="AH39" s="9"/>
      <c r="AI39" s="9"/>
      <c r="AJ39" s="9">
        <v>60000</v>
      </c>
      <c r="AK39" s="9">
        <v>60000</v>
      </c>
    </row>
    <row r="40" spans="1:37">
      <c r="A40" s="7">
        <v>37</v>
      </c>
      <c r="B40" s="18"/>
      <c r="C40" s="10" t="s">
        <v>82</v>
      </c>
      <c r="D40" s="7">
        <v>17</v>
      </c>
      <c r="E40" s="28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>
        <v>115000</v>
      </c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>
      <c r="A41" s="7">
        <v>38</v>
      </c>
      <c r="B41" s="18"/>
      <c r="C41" s="13" t="s">
        <v>83</v>
      </c>
      <c r="D41" s="7">
        <v>20</v>
      </c>
      <c r="E41" s="28"/>
      <c r="F41" s="7">
        <v>120000</v>
      </c>
      <c r="G41" s="7"/>
      <c r="H41" s="7"/>
      <c r="I41" s="7">
        <v>75000</v>
      </c>
      <c r="J41" s="7">
        <v>75000</v>
      </c>
      <c r="K41" s="7">
        <v>75000</v>
      </c>
      <c r="L41" s="7">
        <v>75000</v>
      </c>
      <c r="M41" s="7">
        <v>75000</v>
      </c>
      <c r="N41" s="7">
        <v>75000</v>
      </c>
      <c r="O41" s="7">
        <v>75000</v>
      </c>
      <c r="P41" s="7">
        <v>75000</v>
      </c>
      <c r="Q41" s="7">
        <v>75000</v>
      </c>
      <c r="R41" s="7">
        <v>75000</v>
      </c>
      <c r="S41" s="7"/>
      <c r="T41" s="7"/>
      <c r="U41" s="7"/>
      <c r="V41" s="7"/>
      <c r="W41" s="7"/>
      <c r="X41" s="7">
        <v>70000</v>
      </c>
      <c r="Y41" s="7">
        <v>70000</v>
      </c>
      <c r="Z41" s="7">
        <v>70000</v>
      </c>
      <c r="AA41" s="7">
        <v>70000</v>
      </c>
      <c r="AB41" s="7">
        <v>70000</v>
      </c>
      <c r="AC41" s="7">
        <v>70000</v>
      </c>
      <c r="AD41" s="7">
        <v>70000</v>
      </c>
      <c r="AE41" s="7">
        <v>70000</v>
      </c>
      <c r="AF41" s="7">
        <v>70000</v>
      </c>
      <c r="AG41" s="7">
        <v>70000</v>
      </c>
      <c r="AH41" s="7"/>
      <c r="AI41" s="7"/>
      <c r="AJ41" s="7">
        <v>70000</v>
      </c>
      <c r="AK41" s="7">
        <v>70000</v>
      </c>
    </row>
    <row r="42" spans="1:37" ht="21" customHeight="1">
      <c r="A42" s="7">
        <v>39</v>
      </c>
      <c r="B42" s="18"/>
      <c r="C42" s="13" t="s">
        <v>84</v>
      </c>
      <c r="D42" s="7">
        <v>34</v>
      </c>
      <c r="E42" s="28"/>
      <c r="F42" s="7">
        <v>120000</v>
      </c>
      <c r="G42" s="7">
        <v>100000</v>
      </c>
      <c r="H42" s="7"/>
      <c r="I42" s="7">
        <v>80000</v>
      </c>
      <c r="J42" s="7">
        <v>80000</v>
      </c>
      <c r="K42" s="7">
        <v>80000</v>
      </c>
      <c r="L42" s="7">
        <v>80000</v>
      </c>
      <c r="M42" s="7">
        <v>80000</v>
      </c>
      <c r="N42" s="7">
        <v>80000</v>
      </c>
      <c r="O42" s="7">
        <v>80000</v>
      </c>
      <c r="P42" s="7">
        <v>80000</v>
      </c>
      <c r="Q42" s="7">
        <v>80000</v>
      </c>
      <c r="R42" s="7">
        <v>80000</v>
      </c>
      <c r="S42" s="7"/>
      <c r="T42" s="7"/>
      <c r="U42" s="7"/>
      <c r="V42" s="7">
        <v>60000</v>
      </c>
      <c r="W42" s="7"/>
      <c r="X42" s="7">
        <v>60000</v>
      </c>
      <c r="Y42" s="7">
        <v>60000</v>
      </c>
      <c r="Z42" s="7">
        <v>60000</v>
      </c>
      <c r="AA42" s="7">
        <v>60000</v>
      </c>
      <c r="AB42" s="7">
        <v>60000</v>
      </c>
      <c r="AC42" s="7">
        <v>60000</v>
      </c>
      <c r="AD42" s="7">
        <v>60000</v>
      </c>
      <c r="AE42" s="7">
        <v>60000</v>
      </c>
      <c r="AF42" s="7">
        <v>60000</v>
      </c>
      <c r="AG42" s="7">
        <v>60000</v>
      </c>
      <c r="AH42" s="7"/>
      <c r="AI42" s="7"/>
      <c r="AJ42" s="7">
        <v>60000</v>
      </c>
      <c r="AK42" s="7">
        <v>60000</v>
      </c>
    </row>
    <row r="43" spans="1:37" ht="21" customHeight="1">
      <c r="A43" s="7">
        <v>40</v>
      </c>
      <c r="B43" s="18"/>
      <c r="C43" s="13" t="s">
        <v>85</v>
      </c>
      <c r="D43" s="7">
        <v>5</v>
      </c>
      <c r="E43" s="28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</row>
    <row r="44" spans="1:37" ht="21" customHeight="1">
      <c r="A44" s="7">
        <v>43</v>
      </c>
      <c r="B44" s="18"/>
      <c r="C44" s="13" t="s">
        <v>86</v>
      </c>
      <c r="D44" s="7">
        <v>5</v>
      </c>
      <c r="E44" s="28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</row>
    <row r="45" spans="1:37" ht="45">
      <c r="A45" s="7"/>
      <c r="B45" s="18"/>
      <c r="C45" s="13" t="s">
        <v>87</v>
      </c>
      <c r="D45" s="7">
        <v>5</v>
      </c>
      <c r="E45" s="28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</row>
    <row r="46" spans="1:37" ht="45">
      <c r="A46" s="7"/>
      <c r="B46" s="18"/>
      <c r="C46" s="13" t="s">
        <v>88</v>
      </c>
      <c r="D46" s="7">
        <v>5</v>
      </c>
      <c r="E46" s="28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</row>
    <row r="47" spans="1:37" ht="45">
      <c r="A47" s="7"/>
      <c r="B47" s="18"/>
      <c r="C47" s="13" t="s">
        <v>89</v>
      </c>
      <c r="D47" s="7">
        <v>5</v>
      </c>
      <c r="E47" s="28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</row>
    <row r="48" spans="1:37" ht="45">
      <c r="A48" s="7"/>
      <c r="B48" s="18"/>
      <c r="C48" s="13" t="s">
        <v>90</v>
      </c>
      <c r="D48" s="7">
        <v>5</v>
      </c>
      <c r="E48" s="28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</row>
    <row r="49" spans="1:37" ht="40.5" customHeight="1">
      <c r="A49" s="7">
        <v>44</v>
      </c>
      <c r="B49" s="18"/>
      <c r="C49" s="13" t="s">
        <v>91</v>
      </c>
      <c r="D49" s="7">
        <v>26</v>
      </c>
      <c r="E49" s="28"/>
      <c r="F49" s="7">
        <v>65000</v>
      </c>
      <c r="G49" s="7">
        <v>90000</v>
      </c>
      <c r="H49" s="7"/>
      <c r="I49" s="7">
        <v>75000</v>
      </c>
      <c r="J49" s="7">
        <v>75000</v>
      </c>
      <c r="K49" s="7">
        <v>75000</v>
      </c>
      <c r="L49" s="7">
        <v>75000</v>
      </c>
      <c r="M49" s="7">
        <v>75000</v>
      </c>
      <c r="N49" s="7">
        <v>75000</v>
      </c>
      <c r="O49" s="7">
        <v>75000</v>
      </c>
      <c r="P49" s="7">
        <v>75000</v>
      </c>
      <c r="Q49" s="7">
        <v>75000</v>
      </c>
      <c r="R49" s="7">
        <v>75000</v>
      </c>
      <c r="S49" s="7"/>
      <c r="T49" s="7"/>
      <c r="U49" s="7"/>
      <c r="V49" s="7"/>
      <c r="W49" s="7"/>
      <c r="X49" s="7">
        <v>70000</v>
      </c>
      <c r="Y49" s="7">
        <v>70000</v>
      </c>
      <c r="Z49" s="7">
        <v>70000</v>
      </c>
      <c r="AA49" s="7">
        <v>70000</v>
      </c>
      <c r="AB49" s="7">
        <v>70000</v>
      </c>
      <c r="AC49" s="7">
        <v>70000</v>
      </c>
      <c r="AD49" s="7">
        <v>70000</v>
      </c>
      <c r="AE49" s="7">
        <v>70000</v>
      </c>
      <c r="AF49" s="7">
        <v>70000</v>
      </c>
      <c r="AG49" s="7">
        <v>70000</v>
      </c>
      <c r="AH49" s="7">
        <v>40000</v>
      </c>
      <c r="AI49" s="7"/>
      <c r="AJ49" s="7">
        <v>40000</v>
      </c>
      <c r="AK49" s="7">
        <v>40000</v>
      </c>
    </row>
    <row r="50" spans="1:37" ht="18.75" customHeight="1">
      <c r="A50" s="7">
        <v>45</v>
      </c>
      <c r="B50" s="18"/>
      <c r="C50" s="13" t="s">
        <v>92</v>
      </c>
      <c r="D50" s="7">
        <v>15</v>
      </c>
      <c r="E50" s="28"/>
      <c r="F50" s="7">
        <v>65000</v>
      </c>
      <c r="G50" s="7"/>
      <c r="H50" s="7"/>
      <c r="I50" s="7">
        <v>70000</v>
      </c>
      <c r="J50" s="7">
        <v>70000</v>
      </c>
      <c r="K50" s="7">
        <v>70000</v>
      </c>
      <c r="L50" s="7">
        <v>70000</v>
      </c>
      <c r="M50" s="7">
        <v>70000</v>
      </c>
      <c r="N50" s="7">
        <v>70000</v>
      </c>
      <c r="O50" s="7">
        <v>70000</v>
      </c>
      <c r="P50" s="7">
        <v>70000</v>
      </c>
      <c r="Q50" s="7">
        <v>70000</v>
      </c>
      <c r="R50" s="7">
        <v>70000</v>
      </c>
      <c r="S50" s="7"/>
      <c r="T50" s="7"/>
      <c r="U50" s="7"/>
      <c r="V50" s="7"/>
      <c r="W50" s="7"/>
      <c r="X50" s="7">
        <v>65000</v>
      </c>
      <c r="Y50" s="7">
        <v>65000</v>
      </c>
      <c r="Z50" s="7">
        <v>65000</v>
      </c>
      <c r="AA50" s="7">
        <v>65000</v>
      </c>
      <c r="AB50" s="7">
        <v>65000</v>
      </c>
      <c r="AC50" s="7">
        <v>65000</v>
      </c>
      <c r="AD50" s="7">
        <v>65000</v>
      </c>
      <c r="AE50" s="7">
        <v>65000</v>
      </c>
      <c r="AF50" s="7">
        <v>65000</v>
      </c>
      <c r="AG50" s="7">
        <v>65000</v>
      </c>
      <c r="AH50" s="7"/>
      <c r="AI50" s="7"/>
      <c r="AJ50" s="7">
        <v>65000</v>
      </c>
      <c r="AK50" s="7">
        <v>65000</v>
      </c>
    </row>
    <row r="51" spans="1:37" ht="30">
      <c r="A51" s="7">
        <v>46</v>
      </c>
      <c r="B51" s="18"/>
      <c r="C51" s="13" t="s">
        <v>93</v>
      </c>
      <c r="D51" s="7">
        <v>2</v>
      </c>
      <c r="E51" s="28"/>
      <c r="F51" s="7"/>
      <c r="G51" s="7">
        <v>90000</v>
      </c>
      <c r="H51" s="7"/>
      <c r="I51" s="7">
        <v>90000</v>
      </c>
      <c r="J51" s="7">
        <v>90000</v>
      </c>
      <c r="K51" s="7">
        <v>90000</v>
      </c>
      <c r="L51" s="7">
        <v>90000</v>
      </c>
      <c r="M51" s="7">
        <v>90000</v>
      </c>
      <c r="N51" s="7">
        <v>90000</v>
      </c>
      <c r="O51" s="7">
        <v>90000</v>
      </c>
      <c r="P51" s="7">
        <v>90000</v>
      </c>
      <c r="Q51" s="7">
        <v>90000</v>
      </c>
      <c r="R51" s="7">
        <v>90000</v>
      </c>
      <c r="S51" s="7"/>
      <c r="T51" s="7"/>
      <c r="U51" s="7"/>
      <c r="V51" s="7"/>
      <c r="W51" s="7"/>
      <c r="X51" s="7">
        <v>72000</v>
      </c>
      <c r="Y51" s="7">
        <v>72000</v>
      </c>
      <c r="Z51" s="7">
        <v>72000</v>
      </c>
      <c r="AA51" s="7">
        <v>72000</v>
      </c>
      <c r="AB51" s="7">
        <v>72000</v>
      </c>
      <c r="AC51" s="7">
        <v>72000</v>
      </c>
      <c r="AD51" s="7">
        <v>72000</v>
      </c>
      <c r="AE51" s="7">
        <v>72000</v>
      </c>
      <c r="AF51" s="7">
        <v>72000</v>
      </c>
      <c r="AG51" s="7">
        <v>72000</v>
      </c>
      <c r="AH51" s="7"/>
      <c r="AI51" s="7"/>
      <c r="AJ51" s="7">
        <v>72000</v>
      </c>
      <c r="AK51" s="7">
        <v>72000</v>
      </c>
    </row>
    <row r="52" spans="1:37" ht="28.5" customHeight="1">
      <c r="A52" s="7">
        <v>47</v>
      </c>
      <c r="B52" s="18"/>
      <c r="C52" s="13" t="s">
        <v>94</v>
      </c>
      <c r="D52" s="7">
        <v>18</v>
      </c>
      <c r="E52" s="28"/>
      <c r="F52" s="7"/>
      <c r="G52" s="7"/>
      <c r="H52" s="7"/>
      <c r="I52" s="7">
        <v>45000</v>
      </c>
      <c r="J52" s="7">
        <v>45000</v>
      </c>
      <c r="K52" s="7">
        <v>45000</v>
      </c>
      <c r="L52" s="7">
        <v>45000</v>
      </c>
      <c r="M52" s="7">
        <v>45000</v>
      </c>
      <c r="N52" s="7">
        <v>45000</v>
      </c>
      <c r="O52" s="7">
        <v>45000</v>
      </c>
      <c r="P52" s="7">
        <v>45000</v>
      </c>
      <c r="Q52" s="7">
        <v>45000</v>
      </c>
      <c r="R52" s="7">
        <v>45000</v>
      </c>
      <c r="S52" s="7"/>
      <c r="T52" s="7"/>
      <c r="U52" s="7"/>
      <c r="V52" s="7">
        <v>48000</v>
      </c>
      <c r="W52" s="7">
        <v>42000</v>
      </c>
      <c r="X52" s="7">
        <v>48000</v>
      </c>
      <c r="Y52" s="7">
        <v>48000</v>
      </c>
      <c r="Z52" s="7">
        <v>48000</v>
      </c>
      <c r="AA52" s="7">
        <v>48000</v>
      </c>
      <c r="AB52" s="7">
        <v>48000</v>
      </c>
      <c r="AC52" s="7">
        <v>48000</v>
      </c>
      <c r="AD52" s="7">
        <v>48000</v>
      </c>
      <c r="AE52" s="7">
        <v>48000</v>
      </c>
      <c r="AF52" s="7">
        <v>48000</v>
      </c>
      <c r="AG52" s="7">
        <v>48000</v>
      </c>
      <c r="AH52" s="7"/>
      <c r="AI52" s="7"/>
      <c r="AJ52" s="7">
        <v>48000</v>
      </c>
      <c r="AK52" s="7">
        <v>48000</v>
      </c>
    </row>
    <row r="53" spans="1:37" ht="28.5" customHeight="1">
      <c r="A53" s="7">
        <v>48</v>
      </c>
      <c r="B53" s="18"/>
      <c r="C53" s="13" t="s">
        <v>95</v>
      </c>
      <c r="D53" s="7">
        <v>10</v>
      </c>
      <c r="E53" s="28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</row>
    <row r="54" spans="1:37">
      <c r="A54" s="7">
        <v>49</v>
      </c>
      <c r="B54" s="18"/>
      <c r="C54" s="13" t="s">
        <v>96</v>
      </c>
      <c r="D54" s="7">
        <v>10</v>
      </c>
      <c r="E54" s="28"/>
      <c r="F54" s="7"/>
      <c r="G54" s="7">
        <v>90000</v>
      </c>
      <c r="H54" s="7"/>
      <c r="I54" s="7">
        <v>90000</v>
      </c>
      <c r="J54" s="7">
        <v>90000</v>
      </c>
      <c r="K54" s="7">
        <v>90000</v>
      </c>
      <c r="L54" s="7">
        <v>90000</v>
      </c>
      <c r="M54" s="7">
        <v>90000</v>
      </c>
      <c r="N54" s="7">
        <v>90000</v>
      </c>
      <c r="O54" s="7">
        <v>90000</v>
      </c>
      <c r="P54" s="7">
        <v>90000</v>
      </c>
      <c r="Q54" s="7">
        <v>90000</v>
      </c>
      <c r="R54" s="7">
        <v>90000</v>
      </c>
      <c r="S54" s="7"/>
      <c r="T54" s="7"/>
      <c r="U54" s="7"/>
      <c r="V54" s="7"/>
      <c r="W54" s="7"/>
      <c r="X54" s="7">
        <v>60000</v>
      </c>
      <c r="Y54" s="7">
        <v>60000</v>
      </c>
      <c r="Z54" s="7">
        <v>60000</v>
      </c>
      <c r="AA54" s="7">
        <v>60000</v>
      </c>
      <c r="AB54" s="7">
        <v>60000</v>
      </c>
      <c r="AC54" s="7">
        <v>60000</v>
      </c>
      <c r="AD54" s="7">
        <v>60000</v>
      </c>
      <c r="AE54" s="7">
        <v>60000</v>
      </c>
      <c r="AF54" s="7">
        <v>60000</v>
      </c>
      <c r="AG54" s="7">
        <v>60000</v>
      </c>
      <c r="AH54" s="7"/>
      <c r="AI54" s="7"/>
      <c r="AJ54" s="7">
        <v>60000</v>
      </c>
      <c r="AK54" s="7">
        <v>60000</v>
      </c>
    </row>
    <row r="55" spans="1:37">
      <c r="A55" s="7">
        <v>50</v>
      </c>
      <c r="B55" s="18"/>
      <c r="C55" s="13" t="s">
        <v>97</v>
      </c>
      <c r="D55" s="7">
        <v>16</v>
      </c>
      <c r="E55" s="28"/>
      <c r="F55" s="7"/>
      <c r="G55" s="7"/>
      <c r="H55" s="7"/>
      <c r="I55" s="7">
        <v>45000</v>
      </c>
      <c r="J55" s="7">
        <v>45000</v>
      </c>
      <c r="K55" s="7">
        <v>45000</v>
      </c>
      <c r="L55" s="7">
        <v>45000</v>
      </c>
      <c r="M55" s="7">
        <v>45000</v>
      </c>
      <c r="N55" s="7">
        <v>45000</v>
      </c>
      <c r="O55" s="7">
        <v>45000</v>
      </c>
      <c r="P55" s="7">
        <v>45000</v>
      </c>
      <c r="Q55" s="7">
        <v>45000</v>
      </c>
      <c r="R55" s="7">
        <v>45000</v>
      </c>
      <c r="S55" s="7"/>
      <c r="T55" s="7"/>
      <c r="U55" s="7"/>
      <c r="V55" s="7">
        <v>48000</v>
      </c>
      <c r="W55" s="7">
        <v>42000</v>
      </c>
      <c r="X55" s="7">
        <v>48000</v>
      </c>
      <c r="Y55" s="7">
        <v>48000</v>
      </c>
      <c r="Z55" s="7">
        <v>48000</v>
      </c>
      <c r="AA55" s="7">
        <v>48000</v>
      </c>
      <c r="AB55" s="7">
        <v>48000</v>
      </c>
      <c r="AC55" s="7">
        <v>48000</v>
      </c>
      <c r="AD55" s="7">
        <v>48000</v>
      </c>
      <c r="AE55" s="7">
        <v>48000</v>
      </c>
      <c r="AF55" s="7">
        <v>48000</v>
      </c>
      <c r="AG55" s="7">
        <v>48000</v>
      </c>
      <c r="AH55" s="7"/>
      <c r="AI55" s="7"/>
      <c r="AJ55" s="7">
        <v>48000</v>
      </c>
      <c r="AK55" s="7">
        <v>48000</v>
      </c>
    </row>
    <row r="56" spans="1:37" ht="51" customHeight="1">
      <c r="A56" s="7">
        <v>51</v>
      </c>
      <c r="B56" s="19"/>
      <c r="C56" s="13" t="s">
        <v>98</v>
      </c>
      <c r="D56" s="7">
        <v>28</v>
      </c>
      <c r="E56" s="29"/>
      <c r="F56" s="7"/>
      <c r="G56" s="7"/>
      <c r="H56" s="7"/>
      <c r="I56" s="7">
        <v>45000</v>
      </c>
      <c r="J56" s="7">
        <v>45000</v>
      </c>
      <c r="K56" s="7">
        <v>45000</v>
      </c>
      <c r="L56" s="7">
        <v>45000</v>
      </c>
      <c r="M56" s="7">
        <v>45000</v>
      </c>
      <c r="N56" s="7">
        <v>45000</v>
      </c>
      <c r="O56" s="7">
        <v>45000</v>
      </c>
      <c r="P56" s="7">
        <v>45000</v>
      </c>
      <c r="Q56" s="7">
        <v>45000</v>
      </c>
      <c r="R56" s="7">
        <v>45000</v>
      </c>
      <c r="S56" s="7"/>
      <c r="T56" s="7">
        <v>45000</v>
      </c>
      <c r="U56" s="7"/>
      <c r="V56" s="7"/>
      <c r="W56" s="7"/>
      <c r="X56" s="7">
        <v>45000</v>
      </c>
      <c r="Y56" s="7">
        <v>45000</v>
      </c>
      <c r="Z56" s="7">
        <v>45000</v>
      </c>
      <c r="AA56" s="7">
        <v>45000</v>
      </c>
      <c r="AB56" s="7">
        <v>45000</v>
      </c>
      <c r="AC56" s="7">
        <v>45000</v>
      </c>
      <c r="AD56" s="7">
        <v>45000</v>
      </c>
      <c r="AE56" s="7">
        <v>45000</v>
      </c>
      <c r="AF56" s="7">
        <v>45000</v>
      </c>
      <c r="AG56" s="7">
        <v>45000</v>
      </c>
      <c r="AH56" s="7"/>
      <c r="AI56" s="7">
        <v>45000</v>
      </c>
      <c r="AJ56" s="7">
        <v>45000</v>
      </c>
      <c r="AK56" s="7">
        <v>45000</v>
      </c>
    </row>
    <row r="57" spans="1:37">
      <c r="A57" s="7">
        <v>52</v>
      </c>
      <c r="B57" s="17" t="s">
        <v>99</v>
      </c>
      <c r="C57" s="10" t="s">
        <v>100</v>
      </c>
      <c r="D57" s="7">
        <v>3</v>
      </c>
      <c r="E57" s="27">
        <f>(D57+D58+D59+D60+D61+D62+D63+D64)/D65*100</f>
        <v>19.14257228315055</v>
      </c>
      <c r="F57" s="9"/>
      <c r="G57" s="9">
        <v>110000</v>
      </c>
      <c r="H57" s="9"/>
      <c r="I57" s="9">
        <v>90000</v>
      </c>
      <c r="J57" s="9">
        <v>90000</v>
      </c>
      <c r="K57" s="9">
        <v>90000</v>
      </c>
      <c r="L57" s="9">
        <v>90000</v>
      </c>
      <c r="M57" s="9">
        <v>90000</v>
      </c>
      <c r="N57" s="9">
        <v>90000</v>
      </c>
      <c r="O57" s="9">
        <v>90000</v>
      </c>
      <c r="P57" s="9">
        <v>90000</v>
      </c>
      <c r="Q57" s="9">
        <v>90000</v>
      </c>
      <c r="R57" s="9">
        <v>90000</v>
      </c>
      <c r="S57" s="9"/>
      <c r="T57" s="9"/>
      <c r="U57" s="9"/>
      <c r="V57" s="9"/>
      <c r="W57" s="9"/>
      <c r="X57" s="9">
        <v>60000</v>
      </c>
      <c r="Y57" s="9">
        <v>60000</v>
      </c>
      <c r="Z57" s="9">
        <v>60000</v>
      </c>
      <c r="AA57" s="9">
        <v>60000</v>
      </c>
      <c r="AB57" s="9">
        <v>60000</v>
      </c>
      <c r="AC57" s="9">
        <v>60000</v>
      </c>
      <c r="AD57" s="9">
        <v>60000</v>
      </c>
      <c r="AE57" s="9">
        <v>60000</v>
      </c>
      <c r="AF57" s="9">
        <v>60000</v>
      </c>
      <c r="AG57" s="9">
        <v>60000</v>
      </c>
      <c r="AH57" s="9"/>
      <c r="AI57" s="9"/>
      <c r="AJ57" s="9">
        <v>60000</v>
      </c>
      <c r="AK57" s="9">
        <v>60000</v>
      </c>
    </row>
    <row r="58" spans="1:37">
      <c r="A58" s="7">
        <v>53</v>
      </c>
      <c r="B58" s="18"/>
      <c r="C58" s="13" t="s">
        <v>101</v>
      </c>
      <c r="D58" s="7">
        <v>130</v>
      </c>
      <c r="E58" s="28"/>
      <c r="F58" s="7"/>
      <c r="G58" s="7">
        <v>60000</v>
      </c>
      <c r="H58" s="7">
        <v>32000</v>
      </c>
      <c r="I58" s="7">
        <v>45000</v>
      </c>
      <c r="J58" s="7">
        <v>45000</v>
      </c>
      <c r="K58" s="7">
        <v>45000</v>
      </c>
      <c r="L58" s="7">
        <v>45000</v>
      </c>
      <c r="M58" s="7">
        <v>45000</v>
      </c>
      <c r="N58" s="7">
        <v>45000</v>
      </c>
      <c r="O58" s="7">
        <v>45000</v>
      </c>
      <c r="P58" s="7">
        <v>45000</v>
      </c>
      <c r="Q58" s="7">
        <v>45000</v>
      </c>
      <c r="R58" s="7">
        <v>45000</v>
      </c>
      <c r="S58" s="7"/>
      <c r="T58" s="7"/>
      <c r="U58" s="7">
        <v>41000</v>
      </c>
      <c r="V58" s="7"/>
      <c r="W58" s="7"/>
      <c r="X58" s="7">
        <v>41000</v>
      </c>
      <c r="Y58" s="7">
        <v>41000</v>
      </c>
      <c r="Z58" s="7">
        <v>41000</v>
      </c>
      <c r="AA58" s="7">
        <v>41000</v>
      </c>
      <c r="AB58" s="7">
        <v>41000</v>
      </c>
      <c r="AC58" s="7">
        <v>41000</v>
      </c>
      <c r="AD58" s="7">
        <v>41000</v>
      </c>
      <c r="AE58" s="7">
        <v>41000</v>
      </c>
      <c r="AF58" s="7">
        <v>41000</v>
      </c>
      <c r="AG58" s="7">
        <v>41000</v>
      </c>
      <c r="AH58" s="7"/>
      <c r="AI58" s="7"/>
      <c r="AJ58" s="7">
        <v>41000</v>
      </c>
      <c r="AK58" s="7">
        <v>41000</v>
      </c>
    </row>
    <row r="59" spans="1:37">
      <c r="A59" s="7">
        <v>54</v>
      </c>
      <c r="B59" s="18"/>
      <c r="C59" s="8" t="s">
        <v>102</v>
      </c>
      <c r="D59" s="7">
        <v>1</v>
      </c>
      <c r="E59" s="28"/>
      <c r="F59" s="9"/>
      <c r="G59" s="9"/>
      <c r="H59" s="9"/>
      <c r="I59" s="9">
        <v>45000</v>
      </c>
      <c r="J59" s="9">
        <v>45000</v>
      </c>
      <c r="K59" s="9">
        <v>45000</v>
      </c>
      <c r="L59" s="9">
        <v>45000</v>
      </c>
      <c r="M59" s="9">
        <v>45000</v>
      </c>
      <c r="N59" s="9">
        <v>45000</v>
      </c>
      <c r="O59" s="9">
        <v>45000</v>
      </c>
      <c r="P59" s="9">
        <v>45000</v>
      </c>
      <c r="Q59" s="9">
        <v>45000</v>
      </c>
      <c r="R59" s="9">
        <v>45000</v>
      </c>
      <c r="S59" s="9"/>
      <c r="T59" s="9"/>
      <c r="U59" s="9"/>
      <c r="V59" s="9"/>
      <c r="W59" s="9">
        <v>40000</v>
      </c>
      <c r="X59" s="9">
        <v>40000</v>
      </c>
      <c r="Y59" s="9">
        <v>40000</v>
      </c>
      <c r="Z59" s="9">
        <v>40000</v>
      </c>
      <c r="AA59" s="9">
        <v>40000</v>
      </c>
      <c r="AB59" s="9">
        <v>40000</v>
      </c>
      <c r="AC59" s="9">
        <v>40000</v>
      </c>
      <c r="AD59" s="9">
        <v>40000</v>
      </c>
      <c r="AE59" s="9">
        <v>40000</v>
      </c>
      <c r="AF59" s="9">
        <v>40000</v>
      </c>
      <c r="AG59" s="9">
        <v>40000</v>
      </c>
      <c r="AH59" s="9"/>
      <c r="AI59" s="9"/>
      <c r="AJ59" s="9">
        <v>40000</v>
      </c>
      <c r="AK59" s="9">
        <v>40000</v>
      </c>
    </row>
    <row r="60" spans="1:37">
      <c r="A60" s="7">
        <v>55</v>
      </c>
      <c r="B60" s="18"/>
      <c r="C60" s="10" t="s">
        <v>103</v>
      </c>
      <c r="D60" s="7">
        <v>11</v>
      </c>
      <c r="E60" s="28"/>
      <c r="F60" s="9">
        <v>65000</v>
      </c>
      <c r="G60" s="9"/>
      <c r="H60" s="9"/>
      <c r="I60" s="9">
        <v>60000</v>
      </c>
      <c r="J60" s="9">
        <v>60000</v>
      </c>
      <c r="K60" s="9">
        <v>60000</v>
      </c>
      <c r="L60" s="9">
        <v>60000</v>
      </c>
      <c r="M60" s="9">
        <v>60000</v>
      </c>
      <c r="N60" s="9">
        <v>60000</v>
      </c>
      <c r="O60" s="9">
        <v>60000</v>
      </c>
      <c r="P60" s="9">
        <v>60000</v>
      </c>
      <c r="Q60" s="9">
        <v>60000</v>
      </c>
      <c r="R60" s="9">
        <v>60000</v>
      </c>
      <c r="S60" s="9"/>
      <c r="T60" s="9"/>
      <c r="U60" s="9"/>
      <c r="V60" s="9">
        <v>58000</v>
      </c>
      <c r="W60" s="9"/>
      <c r="X60" s="9">
        <v>58000</v>
      </c>
      <c r="Y60" s="9">
        <v>58000</v>
      </c>
      <c r="Z60" s="9">
        <v>58000</v>
      </c>
      <c r="AA60" s="9">
        <v>58000</v>
      </c>
      <c r="AB60" s="9">
        <v>58000</v>
      </c>
      <c r="AC60" s="9">
        <v>58000</v>
      </c>
      <c r="AD60" s="9">
        <v>58000</v>
      </c>
      <c r="AE60" s="9">
        <v>58000</v>
      </c>
      <c r="AF60" s="9">
        <v>58000</v>
      </c>
      <c r="AG60" s="9">
        <v>58000</v>
      </c>
      <c r="AH60" s="9"/>
      <c r="AI60" s="9"/>
      <c r="AJ60" s="9">
        <v>58000</v>
      </c>
      <c r="AK60" s="9">
        <v>58000</v>
      </c>
    </row>
    <row r="61" spans="1:37">
      <c r="A61" s="7">
        <v>56</v>
      </c>
      <c r="B61" s="18"/>
      <c r="C61" s="13" t="s">
        <v>104</v>
      </c>
      <c r="D61" s="7">
        <v>10</v>
      </c>
      <c r="E61" s="28"/>
      <c r="F61" s="7"/>
      <c r="G61" s="7"/>
      <c r="H61" s="7"/>
      <c r="I61" s="7">
        <v>45000</v>
      </c>
      <c r="J61" s="7">
        <v>45000</v>
      </c>
      <c r="K61" s="7">
        <v>45000</v>
      </c>
      <c r="L61" s="7">
        <v>45000</v>
      </c>
      <c r="M61" s="7">
        <v>45000</v>
      </c>
      <c r="N61" s="7">
        <v>45000</v>
      </c>
      <c r="O61" s="7">
        <v>45000</v>
      </c>
      <c r="P61" s="7">
        <v>45000</v>
      </c>
      <c r="Q61" s="7">
        <v>45000</v>
      </c>
      <c r="R61" s="7">
        <v>45000</v>
      </c>
      <c r="S61" s="7"/>
      <c r="T61" s="7"/>
      <c r="U61" s="7"/>
      <c r="V61" s="7">
        <v>40000</v>
      </c>
      <c r="W61" s="7"/>
      <c r="X61" s="7">
        <v>40000</v>
      </c>
      <c r="Y61" s="7">
        <v>40000</v>
      </c>
      <c r="Z61" s="7">
        <v>40000</v>
      </c>
      <c r="AA61" s="7">
        <v>40000</v>
      </c>
      <c r="AB61" s="7">
        <v>40000</v>
      </c>
      <c r="AC61" s="7">
        <v>40000</v>
      </c>
      <c r="AD61" s="7">
        <v>40000</v>
      </c>
      <c r="AE61" s="7">
        <v>40000</v>
      </c>
      <c r="AF61" s="7">
        <v>40000</v>
      </c>
      <c r="AG61" s="7">
        <v>40000</v>
      </c>
      <c r="AH61" s="7"/>
      <c r="AI61" s="7"/>
      <c r="AJ61" s="7">
        <v>40000</v>
      </c>
      <c r="AK61" s="7">
        <v>40000</v>
      </c>
    </row>
    <row r="62" spans="1:37">
      <c r="A62" s="7">
        <v>57</v>
      </c>
      <c r="B62" s="18"/>
      <c r="C62" s="13" t="s">
        <v>105</v>
      </c>
      <c r="D62" s="7">
        <v>8</v>
      </c>
      <c r="E62" s="28"/>
      <c r="F62" s="7"/>
      <c r="G62" s="7">
        <v>108000</v>
      </c>
      <c r="H62" s="7"/>
      <c r="I62" s="7">
        <v>60000</v>
      </c>
      <c r="J62" s="7">
        <v>60000</v>
      </c>
      <c r="K62" s="7">
        <v>60000</v>
      </c>
      <c r="L62" s="7">
        <v>60000</v>
      </c>
      <c r="M62" s="7">
        <v>60000</v>
      </c>
      <c r="N62" s="7">
        <v>60000</v>
      </c>
      <c r="O62" s="7">
        <v>60000</v>
      </c>
      <c r="P62" s="7">
        <v>60000</v>
      </c>
      <c r="Q62" s="7">
        <v>60000</v>
      </c>
      <c r="R62" s="7">
        <v>60000</v>
      </c>
      <c r="S62" s="7"/>
      <c r="T62" s="7"/>
      <c r="U62" s="7"/>
      <c r="V62" s="7">
        <v>58000</v>
      </c>
      <c r="W62" s="7">
        <v>52000</v>
      </c>
      <c r="X62" s="7">
        <v>58000</v>
      </c>
      <c r="Y62" s="7">
        <v>58000</v>
      </c>
      <c r="Z62" s="7">
        <v>58000</v>
      </c>
      <c r="AA62" s="7">
        <v>58000</v>
      </c>
      <c r="AB62" s="7">
        <v>58000</v>
      </c>
      <c r="AC62" s="7">
        <v>58000</v>
      </c>
      <c r="AD62" s="7">
        <v>58000</v>
      </c>
      <c r="AE62" s="7">
        <v>58000</v>
      </c>
      <c r="AF62" s="7">
        <v>58000</v>
      </c>
      <c r="AG62" s="7">
        <v>58000</v>
      </c>
      <c r="AH62" s="7"/>
      <c r="AI62" s="7"/>
      <c r="AJ62" s="7">
        <v>58000</v>
      </c>
      <c r="AK62" s="7">
        <v>58000</v>
      </c>
    </row>
    <row r="63" spans="1:37">
      <c r="A63" s="7">
        <v>58</v>
      </c>
      <c r="B63" s="18"/>
      <c r="C63" s="13" t="s">
        <v>106</v>
      </c>
      <c r="D63" s="7">
        <v>25</v>
      </c>
      <c r="E63" s="28"/>
      <c r="F63" s="7">
        <v>70000</v>
      </c>
      <c r="G63" s="7">
        <v>95000</v>
      </c>
      <c r="H63" s="7"/>
      <c r="I63" s="7">
        <v>65000</v>
      </c>
      <c r="J63" s="7">
        <v>65000</v>
      </c>
      <c r="K63" s="7">
        <v>65000</v>
      </c>
      <c r="L63" s="7">
        <v>65000</v>
      </c>
      <c r="M63" s="7">
        <v>65000</v>
      </c>
      <c r="N63" s="7">
        <v>65000</v>
      </c>
      <c r="O63" s="7">
        <v>65000</v>
      </c>
      <c r="P63" s="7">
        <v>65000</v>
      </c>
      <c r="Q63" s="7">
        <v>65000</v>
      </c>
      <c r="R63" s="7">
        <v>65000</v>
      </c>
      <c r="S63" s="7"/>
      <c r="T63" s="7"/>
      <c r="U63" s="7"/>
      <c r="V63" s="7">
        <v>45000</v>
      </c>
      <c r="W63" s="7">
        <v>39000</v>
      </c>
      <c r="X63" s="7">
        <v>45000</v>
      </c>
      <c r="Y63" s="7">
        <v>45000</v>
      </c>
      <c r="Z63" s="7">
        <v>45000</v>
      </c>
      <c r="AA63" s="7">
        <v>45000</v>
      </c>
      <c r="AB63" s="7">
        <v>45000</v>
      </c>
      <c r="AC63" s="7">
        <v>45000</v>
      </c>
      <c r="AD63" s="7">
        <v>45000</v>
      </c>
      <c r="AE63" s="7">
        <v>45000</v>
      </c>
      <c r="AF63" s="7">
        <v>45000</v>
      </c>
      <c r="AG63" s="7">
        <v>45000</v>
      </c>
      <c r="AH63" s="7"/>
      <c r="AI63" s="7"/>
      <c r="AJ63" s="7">
        <v>45000</v>
      </c>
      <c r="AK63" s="7">
        <v>45000</v>
      </c>
    </row>
    <row r="64" spans="1:37">
      <c r="A64" s="7">
        <v>59</v>
      </c>
      <c r="B64" s="19"/>
      <c r="C64" s="13" t="s">
        <v>107</v>
      </c>
      <c r="D64" s="7">
        <v>4</v>
      </c>
      <c r="E64" s="29"/>
      <c r="F64" s="7"/>
      <c r="G64" s="7">
        <v>95000</v>
      </c>
      <c r="H64" s="7"/>
      <c r="I64" s="7">
        <v>95000</v>
      </c>
      <c r="J64" s="7">
        <v>95000</v>
      </c>
      <c r="K64" s="7">
        <v>95000</v>
      </c>
      <c r="L64" s="7">
        <v>95000</v>
      </c>
      <c r="M64" s="7">
        <v>95000</v>
      </c>
      <c r="N64" s="7">
        <v>95000</v>
      </c>
      <c r="O64" s="7">
        <v>95000</v>
      </c>
      <c r="P64" s="7">
        <v>95000</v>
      </c>
      <c r="Q64" s="7">
        <v>95000</v>
      </c>
      <c r="R64" s="7">
        <v>95000</v>
      </c>
      <c r="S64" s="7"/>
      <c r="T64" s="7"/>
      <c r="U64" s="7"/>
      <c r="V64" s="7"/>
      <c r="W64" s="7"/>
      <c r="X64" s="7">
        <v>85000</v>
      </c>
      <c r="Y64" s="7">
        <v>85000</v>
      </c>
      <c r="Z64" s="7">
        <v>85000</v>
      </c>
      <c r="AA64" s="7">
        <v>85000</v>
      </c>
      <c r="AB64" s="7">
        <v>85000</v>
      </c>
      <c r="AC64" s="7">
        <v>85000</v>
      </c>
      <c r="AD64" s="7">
        <v>85000</v>
      </c>
      <c r="AE64" s="7">
        <v>85000</v>
      </c>
      <c r="AF64" s="7">
        <v>85000</v>
      </c>
      <c r="AG64" s="7">
        <v>85000</v>
      </c>
      <c r="AH64" s="7"/>
      <c r="AI64" s="7"/>
      <c r="AJ64" s="7">
        <v>85000</v>
      </c>
      <c r="AK64" s="7">
        <v>85000</v>
      </c>
    </row>
    <row r="65" spans="3:5">
      <c r="C65" s="16" t="s">
        <v>108</v>
      </c>
      <c r="D65" s="4">
        <f>SUM(D4:D64)</f>
        <v>1003</v>
      </c>
      <c r="E65" s="4"/>
    </row>
  </sheetData>
  <mergeCells count="23">
    <mergeCell ref="E32:E34"/>
    <mergeCell ref="E38:E56"/>
    <mergeCell ref="E57:E64"/>
    <mergeCell ref="B32:B34"/>
    <mergeCell ref="B35:B37"/>
    <mergeCell ref="B38:B56"/>
    <mergeCell ref="B57:B64"/>
    <mergeCell ref="E35:E37"/>
    <mergeCell ref="T2:W2"/>
    <mergeCell ref="X2:AG2"/>
    <mergeCell ref="AH2:AK2"/>
    <mergeCell ref="B4:B9"/>
    <mergeCell ref="B10:B19"/>
    <mergeCell ref="D2:E2"/>
    <mergeCell ref="E4:E9"/>
    <mergeCell ref="E10:E19"/>
    <mergeCell ref="B20:B31"/>
    <mergeCell ref="F1:R1"/>
    <mergeCell ref="A2:A3"/>
    <mergeCell ref="B2:B3"/>
    <mergeCell ref="C2:C3"/>
    <mergeCell ref="F2:S2"/>
    <mergeCell ref="E20:E31"/>
  </mergeCells>
  <pageMargins left="0.23622047244094491" right="0.23622047244094491" top="0.74803149606299213" bottom="0.74803149606299213" header="0.31496062992125984" footer="0.31496062992125984"/>
  <pageSetup paperSize="8" scale="53" fitToWidth="3" orientation="landscape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Подбор Собствен. силы (2)</vt:lpstr>
      <vt:lpstr>'Подбор Собствен. силы (2)'!Заголовки_для_печати</vt:lpstr>
      <vt:lpstr>'Подбор Собствен. силы (2)'!Область_печати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ЛялинаЕА</dc:creator>
  <cp:lastModifiedBy>nok_SpiridonovaMV</cp:lastModifiedBy>
  <cp:lastPrinted>2021-07-08T13:52:43Z</cp:lastPrinted>
  <dcterms:created xsi:type="dcterms:W3CDTF">2021-07-08T13:23:47Z</dcterms:created>
  <dcterms:modified xsi:type="dcterms:W3CDTF">2021-07-13T14:39:14Z</dcterms:modified>
</cp:coreProperties>
</file>